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5" windowWidth="15135" windowHeight="8130"/>
  </bookViews>
  <sheets>
    <sheet name="מפרט תקציבי לפרויקט מחקר" sheetId="1" r:id="rId1"/>
  </sheets>
  <definedNames>
    <definedName name="_xlnm.Print_Area" localSheetId="0">'מפרט תקציבי לפרויקט מחקר'!$A$1:$J$203</definedName>
  </definedNames>
  <calcPr calcId="125725"/>
</workbook>
</file>

<file path=xl/calcChain.xml><?xml version="1.0" encoding="utf-8"?>
<calcChain xmlns="http://schemas.openxmlformats.org/spreadsheetml/2006/main">
  <c r="J18" i="1"/>
  <c r="J10"/>
  <c r="J11"/>
  <c r="J12"/>
  <c r="J13"/>
  <c r="J14"/>
  <c r="J15"/>
  <c r="J16"/>
  <c r="J9"/>
  <c r="H15"/>
  <c r="H9"/>
  <c r="H199"/>
  <c r="H190"/>
  <c r="H12" s="1"/>
  <c r="G179"/>
  <c r="H179" s="1"/>
  <c r="G178"/>
  <c r="H178" s="1"/>
  <c r="G177"/>
  <c r="H173"/>
  <c r="H10" s="1"/>
  <c r="I162"/>
  <c r="C149"/>
  <c r="E148"/>
  <c r="D148"/>
  <c r="C148"/>
  <c r="A148"/>
  <c r="C91"/>
  <c r="I104"/>
  <c r="G9" s="1"/>
  <c r="I45"/>
  <c r="F9" s="1"/>
  <c r="I9" s="1"/>
  <c r="H142"/>
  <c r="H55"/>
  <c r="F10" s="1"/>
  <c r="I10" s="1"/>
  <c r="A90"/>
  <c r="A31"/>
  <c r="E90"/>
  <c r="D90"/>
  <c r="C90"/>
  <c r="C31"/>
  <c r="E31"/>
  <c r="D31"/>
  <c r="C32"/>
  <c r="H133"/>
  <c r="G12" s="1"/>
  <c r="G121"/>
  <c r="H121" s="1"/>
  <c r="G120"/>
  <c r="H120" s="1"/>
  <c r="G119"/>
  <c r="H115"/>
  <c r="G10" s="1"/>
  <c r="H82"/>
  <c r="F15" s="1"/>
  <c r="I15" s="1"/>
  <c r="H74"/>
  <c r="F12" s="1"/>
  <c r="G62"/>
  <c r="H62" s="1"/>
  <c r="G61"/>
  <c r="H61" s="1"/>
  <c r="G60"/>
  <c r="G15"/>
  <c r="I12" l="1"/>
  <c r="H180"/>
  <c r="H11" s="1"/>
  <c r="H13" s="1"/>
  <c r="H63"/>
  <c r="H122"/>
  <c r="G11" s="1"/>
  <c r="H14" l="1"/>
  <c r="H16" s="1"/>
  <c r="H18" s="1"/>
  <c r="F11"/>
  <c r="G13"/>
  <c r="F13" l="1"/>
  <c r="I11"/>
  <c r="G14"/>
  <c r="G16" s="1"/>
  <c r="G18" s="1"/>
  <c r="F14" l="1"/>
  <c r="I14" s="1"/>
  <c r="I13"/>
  <c r="F16"/>
  <c r="F18" l="1"/>
  <c r="I16"/>
  <c r="I18" l="1"/>
</calcChain>
</file>

<file path=xl/sharedStrings.xml><?xml version="1.0" encoding="utf-8"?>
<sst xmlns="http://schemas.openxmlformats.org/spreadsheetml/2006/main" count="394" uniqueCount="144">
  <si>
    <t>מס'</t>
  </si>
  <si>
    <t>מס' מו"פ</t>
  </si>
  <si>
    <t>מס' חשבות</t>
  </si>
  <si>
    <t>מס' מרכבה</t>
  </si>
  <si>
    <t>א-ראשונה</t>
  </si>
  <si>
    <t>שם הפרוייקט</t>
  </si>
  <si>
    <t xml:space="preserve">המועסקים </t>
  </si>
  <si>
    <t>חישוב המשכורת</t>
  </si>
  <si>
    <t xml:space="preserve">פרטי המועסקים </t>
  </si>
  <si>
    <t>לשנת הפרויקט הראשונה</t>
  </si>
  <si>
    <t>השם</t>
  </si>
  <si>
    <t>התואר המקצועי</t>
  </si>
  <si>
    <t>מס'  חודשים</t>
  </si>
  <si>
    <t>הזמן המושקע (%)</t>
  </si>
  <si>
    <t>סה"כ המשכורת לתקופה</t>
  </si>
  <si>
    <t>המקצועי</t>
  </si>
  <si>
    <t>במחקר</t>
  </si>
  <si>
    <t xml:space="preserve">   </t>
  </si>
  <si>
    <t>חודשים</t>
  </si>
  <si>
    <t>המושקע (%)</t>
  </si>
  <si>
    <t>המשכורת  לתקופה</t>
  </si>
  <si>
    <t>פרופ'</t>
  </si>
  <si>
    <t>ד"ר</t>
  </si>
  <si>
    <t>טכנאית</t>
  </si>
  <si>
    <t>מהנדס</t>
  </si>
  <si>
    <t>סה"כ</t>
  </si>
  <si>
    <t xml:space="preserve">* </t>
  </si>
  <si>
    <t>חמרים אזילים*</t>
  </si>
  <si>
    <t>שם הפריט</t>
  </si>
  <si>
    <t xml:space="preserve">יחידה** </t>
  </si>
  <si>
    <t>כמות נדרשת</t>
  </si>
  <si>
    <t>מחיר  ליחידה</t>
  </si>
  <si>
    <t>הסך</t>
  </si>
  <si>
    <t xml:space="preserve">  סה"כ</t>
  </si>
  <si>
    <t>התשלום כנגד חשבוניות של ספקים או כנגד חיובים ברורים ומסודרים של מחסן חומרים</t>
  </si>
  <si>
    <t>**</t>
  </si>
  <si>
    <t>מטר, ק"ג וכד'</t>
  </si>
  <si>
    <t xml:space="preserve"> ציוד </t>
  </si>
  <si>
    <t>יחידה*</t>
  </si>
  <si>
    <t>מחיר ליחידה</t>
  </si>
  <si>
    <t>סה"כ עלות</t>
  </si>
  <si>
    <t xml:space="preserve">    הסך**</t>
  </si>
  <si>
    <t>מכשיר a</t>
  </si>
  <si>
    <t>מכשיר b</t>
  </si>
  <si>
    <t>מכשיר c</t>
  </si>
  <si>
    <t xml:space="preserve"> יחידה, מערכת וכד'</t>
  </si>
  <si>
    <t xml:space="preserve">שונות* </t>
  </si>
  <si>
    <t>תאור ההוצאות</t>
  </si>
  <si>
    <t>סה"כ הוצאות</t>
  </si>
  <si>
    <t>איפיון מיקרוסקופי (SEM ), קרניX של דגמי...</t>
  </si>
  <si>
    <t xml:space="preserve">עבודות שיבוצעו ע"י קבלני משנה* </t>
  </si>
  <si>
    <t xml:space="preserve"> </t>
  </si>
  <si>
    <t>תאור העבודה</t>
  </si>
  <si>
    <t>שם הקבלן</t>
  </si>
  <si>
    <t>ייצור ואפיון ...</t>
  </si>
  <si>
    <t>אוניברסיטה ...</t>
  </si>
  <si>
    <t>בית מלאכה של האונ'...</t>
  </si>
  <si>
    <t>ביצוע עבודות...</t>
  </si>
  <si>
    <t>חברת ...</t>
  </si>
  <si>
    <t xml:space="preserve">*  </t>
  </si>
  <si>
    <t>יש לצרף הצעות מחיר מפורטות של קבלני משנה חיצוניים ולפרט מס' שעות עבודה ומחיר לשעה לבתי- מלאכה או מעבדות של המוסד. התשלום יהיה כנגד חשבוניות מס של לקבלני חוץ, או חיובים פנימיים ברורים ומסודרים של  יחידות בתוך המוסד (בתי מלאכה, מעבדות וכו').</t>
  </si>
  <si>
    <t>תאריך:</t>
  </si>
  <si>
    <t xml:space="preserve">משך הפרויקט </t>
  </si>
  <si>
    <t>[שנים]</t>
  </si>
  <si>
    <t>ריכוז תקציב</t>
  </si>
  <si>
    <t>סד'</t>
  </si>
  <si>
    <t>סעיף</t>
  </si>
  <si>
    <t>שנת הבקשה</t>
  </si>
  <si>
    <t>התקציב הכולל</t>
  </si>
  <si>
    <t>כח אדם</t>
  </si>
  <si>
    <t>חומרים</t>
  </si>
  <si>
    <t>ציוד</t>
  </si>
  <si>
    <t>שונות</t>
  </si>
  <si>
    <t>סה"כ (1-4)</t>
  </si>
  <si>
    <t>תקורה*</t>
  </si>
  <si>
    <t>קבלני משנה</t>
  </si>
  <si>
    <t>סך-הכל (ללא מע"מ)</t>
  </si>
  <si>
    <t>סך-הכל</t>
  </si>
  <si>
    <t>*</t>
  </si>
  <si>
    <t>שם החותם</t>
  </si>
  <si>
    <t>תפקיד</t>
  </si>
  <si>
    <t>חתימה</t>
  </si>
  <si>
    <t>ב - שניה</t>
  </si>
  <si>
    <t xml:space="preserve">אין לכלול בסעיף זה הוצאות הנכללות בתקורה והוצאות נסיעה המכוסות ע"י  תוספות שכר </t>
  </si>
  <si>
    <t>אש"ל ונסיעות בארץ בהתאם לתעריפי נש"ם</t>
  </si>
  <si>
    <t xml:space="preserve">בניית דגם... (חומרים + שעות עבודה לפי ... ₪\שעה) </t>
  </si>
  <si>
    <t>2009-n-m</t>
  </si>
  <si>
    <t>nn-mm-kkk</t>
  </si>
  <si>
    <t>n-mmmm</t>
  </si>
  <si>
    <t>שם א</t>
  </si>
  <si>
    <t>שם ב'</t>
  </si>
  <si>
    <t>שם ג'</t>
  </si>
  <si>
    <t>שם ד'</t>
  </si>
  <si>
    <t>שם ה'</t>
  </si>
  <si>
    <t>ניתן להוסיף שמות נוספים ע"י הכנסת שורה נוספת לטבלה</t>
  </si>
  <si>
    <t>ניתן להוסיף פריטים נוספים ע"י הכנסת שורה נוספת לטבלה</t>
  </si>
  <si>
    <t>יחידה**</t>
  </si>
  <si>
    <t>יחידה</t>
  </si>
  <si>
    <t>!</t>
  </si>
  <si>
    <t xml:space="preserve">יחידה* </t>
  </si>
  <si>
    <t>N</t>
  </si>
  <si>
    <t>מס ערך מוסף</t>
  </si>
  <si>
    <t>-</t>
  </si>
  <si>
    <t>שם ו'</t>
  </si>
  <si>
    <t>עלות מוכרת לחודש **</t>
  </si>
  <si>
    <t>עלות ההעסקה למשרה מלאה</t>
  </si>
  <si>
    <t>עלות מלאה לחודש*</t>
  </si>
  <si>
    <t>כח אדם - משכורות (כולל היזם עצמו)</t>
  </si>
  <si>
    <t>עלות העסקה המלאה הכוללת את כל רכיבי השכר, תוספות והפרשות המעביד, המשולמות בפועל לעובדים או מופרשות עבורם על-פי חוק או הסכמי שכר</t>
  </si>
  <si>
    <t>בית מלאכה...</t>
  </si>
  <si>
    <t>(אם קיימת)</t>
  </si>
  <si>
    <t>חותמת המציע</t>
  </si>
  <si>
    <t>אינו חל על מוסד אקדמי המוגדר כמלכ"ר</t>
  </si>
  <si>
    <t>הנחיות כלליות לסעיפי המפרט התקציבי</t>
  </si>
  <si>
    <t>סעיף כח אדם  - בסעיף זה יצוינו סוגי כ"א (כגון: חוקרים, מהנדסים, טכנאים וכד') וזאת תחת הסעיף "התפקיד בתכנית". יצוין סה"כ המשכורת לתקופה הכוללת, בהתאם למשכורות החודשיות ולאחוז המשרה.</t>
  </si>
  <si>
    <t>סעיף קבלני משנה -  בסעיף זה יש למלא את סעיף "תיאור עבודה" ואת סך התשלום המבוקש. יש לצרף הצעת מחיר המהווה אומדן להעסקת קבלני המשנה.</t>
  </si>
  <si>
    <r>
      <rPr>
        <sz val="10"/>
        <color rgb="FFFF0000"/>
        <rFont val="Calibri"/>
        <family val="2"/>
        <scheme val="minor"/>
      </rPr>
      <t>סעיף שונות –</t>
    </r>
    <r>
      <rPr>
        <sz val="10"/>
        <color theme="1"/>
        <rFont val="Calibri"/>
        <family val="2"/>
        <charset val="177"/>
        <scheme val="minor"/>
      </rPr>
      <t xml:space="preserve"> אש"ל ונסיעות ירשם הסכום הדרוש, ללא פירוט.: "התשלום יבוצע עם קבלת פירוט ק"מ ומחיר לק"מ עפ"י התעריפים המקובלים ע"י החשכ"ל.</t>
    </r>
  </si>
  <si>
    <r>
      <rPr>
        <sz val="10"/>
        <color rgb="FFFF0000"/>
        <rFont val="Calibri"/>
        <family val="2"/>
        <scheme val="minor"/>
      </rPr>
      <t>סעיף חומרים אזילים –</t>
    </r>
    <r>
      <rPr>
        <sz val="10"/>
        <color theme="1"/>
        <rFont val="Calibri"/>
        <family val="2"/>
        <charset val="177"/>
        <scheme val="minor"/>
      </rPr>
      <t xml:space="preserve"> בסעיף זה יירשם "שם הפריט" ו"סה"כ עלות". אין צורך לפרט כמויות. על כל מציע לרשום בתחתית הסעיף את ההערה הבאה: התשלום מותנה בקבלת פירוט של מחיר ליח' + כמות נדרשת וכנגד חיוב פנימי. </t>
    </r>
  </si>
  <si>
    <t>מפרט תקציבי</t>
  </si>
  <si>
    <t>הקבלן</t>
  </si>
  <si>
    <t>שם בקבלן</t>
  </si>
  <si>
    <t>שם הפרויקט</t>
  </si>
  <si>
    <t>התקורה מחושבת כ- 15% מהסכום של הסעיפים 1. עד 4., והיא כוללת הוצאות מזכירות (הדפסות, צילומים, תקשורת וכו'), הכנת דו"חות, תחזוקה שוטפת וכיו"ב. למען הסר ספק תקורה רלוונתית רק עבור מציע שהוא מכון מחקר או מוסד אקדמי מוכרים.</t>
  </si>
  <si>
    <t xml:space="preserve">נסיעת עבודה ללפלנדיה - פגישת עבודה עם השותפים לפרוייקט**      </t>
  </si>
  <si>
    <t>מנכ"ל</t>
  </si>
  <si>
    <t>מנהל מו"פ</t>
  </si>
  <si>
    <t>הערה חשובה: אין לכלול במפרט הוצאות הנכללות בתקורה כגון: הדפסות, דיו וכד'. חלפים לציוד מדעי יכולים להיכלל גם באזילים, בתנאי שאלו חלפים הקשורים בפרוייקט עצמו, ולא בלאי רגיל של מכשור.</t>
  </si>
  <si>
    <t>התפקיד בפרוייקט</t>
  </si>
  <si>
    <t>חומרי גלם, כימיקלים, ביגוד מגן אישי, הוצאות חשמל ומים ...</t>
  </si>
  <si>
    <t>מהנדס בניין</t>
  </si>
  <si>
    <t>חשמלאי</t>
  </si>
  <si>
    <t>ג-שלישית</t>
  </si>
  <si>
    <t>שנה ג' 
(אם קיימת)</t>
  </si>
  <si>
    <t>שנה ב' 
(אם קיימת)</t>
  </si>
  <si>
    <t>העלות המוכרת על ידי המשרד,  , הינה בהתאם לפרוט הבא:</t>
  </si>
  <si>
    <t>שנת עבודה</t>
  </si>
  <si>
    <t xml:space="preserve">נסיעת עבודה ללפלנדיה - פגישת עבודה עם השותפים פרוייקט**      </t>
  </si>
  <si>
    <r>
      <t xml:space="preserve"> מנהל פרויקט או עובד (העונה על התנאים:בעל תואר דוקטור ונסיון 10 שנים לפחות ו/או דרגת ניהול בכירה עם נסיון 10 שנים לפחות) - עד 200,000 ₪ </t>
    </r>
    <r>
      <rPr>
        <b/>
        <sz val="10"/>
        <rFont val="David"/>
        <family val="2"/>
        <charset val="177"/>
      </rPr>
      <t>לשנה</t>
    </r>
  </si>
  <si>
    <t>עובדים בפרוייקט (מהנדסים, טכנאים, עובדי מנהל, לבןרנטים וכו') - עד 180,000 ₪ לשנה</t>
  </si>
  <si>
    <t>גובה המענק שאושר</t>
  </si>
  <si>
    <t>%מימון</t>
  </si>
  <si>
    <t>%</t>
  </si>
  <si>
    <t>המענק המבוקש
 (עד 62.5%)</t>
  </si>
  <si>
    <r>
      <rPr>
        <sz val="10"/>
        <color rgb="FFFF0000"/>
        <rFont val="Calibri"/>
        <family val="2"/>
        <scheme val="minor"/>
      </rPr>
      <t>סעיף ציוד –</t>
    </r>
    <r>
      <rPr>
        <sz val="10"/>
        <color theme="1"/>
        <rFont val="Calibri"/>
        <family val="2"/>
        <charset val="177"/>
        <scheme val="minor"/>
      </rPr>
      <t xml:space="preserve"> בסעיף זה ירשם – שם הפריט, כמות נדרשת, מחיר ליחידה וסה"כ העלות. אם מדובר בציוד שייבנה על ידי קבלן משנה, יש לרשום אותו בסעיף "קבלני משנה". יש לציין רק ציוד חדש שיירכש  לצורך המיזם.</t>
    </r>
  </si>
</sst>
</file>

<file path=xl/styles.xml><?xml version="1.0" encoding="utf-8"?>
<styleSheet xmlns="http://schemas.openxmlformats.org/spreadsheetml/2006/main">
  <numFmts count="2">
    <numFmt numFmtId="43" formatCode="_ * #,##0.00_ ;_ * \-#,##0.00_ ;_ * &quot;-&quot;??_ ;_ @_ "/>
    <numFmt numFmtId="164" formatCode="_ * #,##0_ ;_ * \-#,##0_ ;_ * &quot;-&quot;??_ ;_ @_ "/>
  </numFmts>
  <fonts count="32">
    <font>
      <sz val="11"/>
      <color theme="1"/>
      <name val="Calibri"/>
      <family val="2"/>
      <charset val="177"/>
      <scheme val="minor"/>
    </font>
    <font>
      <sz val="11"/>
      <color theme="1"/>
      <name val="Calibri"/>
      <family val="2"/>
      <charset val="177"/>
      <scheme val="minor"/>
    </font>
    <font>
      <b/>
      <sz val="12"/>
      <name val="David"/>
      <family val="2"/>
      <charset val="177"/>
    </font>
    <font>
      <sz val="12"/>
      <name val="Arial"/>
      <family val="2"/>
    </font>
    <font>
      <b/>
      <sz val="11"/>
      <name val="David"/>
      <family val="2"/>
      <charset val="177"/>
    </font>
    <font>
      <b/>
      <sz val="10"/>
      <color indexed="8"/>
      <name val="David"/>
      <family val="2"/>
      <charset val="177"/>
    </font>
    <font>
      <sz val="10"/>
      <name val="Arial"/>
      <family val="2"/>
    </font>
    <font>
      <b/>
      <sz val="14"/>
      <name val="David"/>
      <family val="2"/>
      <charset val="177"/>
    </font>
    <font>
      <sz val="11"/>
      <name val="David"/>
      <family val="2"/>
      <charset val="177"/>
    </font>
    <font>
      <sz val="11"/>
      <color indexed="8"/>
      <name val="David"/>
      <family val="2"/>
      <charset val="177"/>
    </font>
    <font>
      <b/>
      <sz val="11"/>
      <color indexed="8"/>
      <name val="David"/>
      <family val="2"/>
      <charset val="177"/>
    </font>
    <font>
      <sz val="10"/>
      <name val="David"/>
      <family val="2"/>
      <charset val="177"/>
    </font>
    <font>
      <sz val="9"/>
      <name val="David"/>
      <family val="2"/>
      <charset val="177"/>
    </font>
    <font>
      <sz val="11"/>
      <name val="Arial"/>
      <family val="2"/>
    </font>
    <font>
      <b/>
      <sz val="11"/>
      <name val="Arial"/>
      <family val="2"/>
    </font>
    <font>
      <sz val="12"/>
      <name val="David"/>
      <family val="2"/>
      <charset val="177"/>
    </font>
    <font>
      <b/>
      <sz val="14"/>
      <color indexed="60"/>
      <name val="David"/>
      <family val="2"/>
      <charset val="177"/>
    </font>
    <font>
      <b/>
      <sz val="14"/>
      <color indexed="8"/>
      <name val="David"/>
      <family val="2"/>
      <charset val="177"/>
    </font>
    <font>
      <b/>
      <sz val="9"/>
      <name val="David"/>
      <family val="2"/>
      <charset val="177"/>
    </font>
    <font>
      <b/>
      <sz val="11"/>
      <color theme="4" tint="-0.249977111117893"/>
      <name val="David"/>
      <family val="2"/>
      <charset val="177"/>
    </font>
    <font>
      <sz val="12"/>
      <color theme="3" tint="0.39997558519241921"/>
      <name val="Arial"/>
      <family val="2"/>
    </font>
    <font>
      <b/>
      <sz val="12"/>
      <color theme="4" tint="-0.249977111117893"/>
      <name val="David"/>
      <family val="2"/>
      <charset val="177"/>
    </font>
    <font>
      <sz val="11"/>
      <color theme="4" tint="-0.249977111117893"/>
      <name val="David"/>
      <family val="2"/>
      <charset val="177"/>
    </font>
    <font>
      <sz val="11"/>
      <color theme="4" tint="-0.249977111117893"/>
      <name val="Arial"/>
      <family val="2"/>
    </font>
    <font>
      <b/>
      <sz val="10"/>
      <name val="David"/>
      <family val="2"/>
      <charset val="177"/>
    </font>
    <font>
      <sz val="10"/>
      <color theme="1"/>
      <name val="Calibri"/>
      <family val="2"/>
      <charset val="177"/>
      <scheme val="minor"/>
    </font>
    <font>
      <sz val="10"/>
      <color theme="1"/>
      <name val="Calibri"/>
      <family val="2"/>
      <scheme val="minor"/>
    </font>
    <font>
      <sz val="10"/>
      <color rgb="FFFF0000"/>
      <name val="Calibri"/>
      <family val="2"/>
      <scheme val="minor"/>
    </font>
    <font>
      <b/>
      <u/>
      <sz val="10"/>
      <color theme="1"/>
      <name val="Calibri"/>
      <family val="2"/>
      <scheme val="minor"/>
    </font>
    <font>
      <sz val="12"/>
      <color theme="2" tint="-9.9978637043366805E-2"/>
      <name val="Arial"/>
      <family val="2"/>
    </font>
    <font>
      <sz val="11"/>
      <color theme="2" tint="-9.9978637043366805E-2"/>
      <name val="David"/>
      <family val="2"/>
      <charset val="177"/>
    </font>
    <font>
      <b/>
      <sz val="11"/>
      <name val="David"/>
      <family val="2"/>
      <charset val="177"/>
    </font>
  </fonts>
  <fills count="8">
    <fill>
      <patternFill patternType="none"/>
    </fill>
    <fill>
      <patternFill patternType="gray125"/>
    </fill>
    <fill>
      <patternFill patternType="solid">
        <fgColor indexed="43"/>
        <bgColor indexed="64"/>
      </patternFill>
    </fill>
    <fill>
      <patternFill patternType="solid">
        <fgColor indexed="45"/>
        <bgColor indexed="64"/>
      </patternFill>
    </fill>
    <fill>
      <patternFill patternType="solid">
        <fgColor indexed="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indexed="46"/>
        <bgColor indexed="64"/>
      </patternFill>
    </fill>
  </fills>
  <borders count="55">
    <border>
      <left/>
      <right/>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right style="thin">
        <color indexed="64"/>
      </right>
      <top/>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s>
  <cellStyleXfs count="2">
    <xf numFmtId="0" fontId="0" fillId="0" borderId="0"/>
    <xf numFmtId="43" fontId="1" fillId="0" borderId="0" applyFont="0" applyFill="0" applyBorder="0" applyAlignment="0" applyProtection="0"/>
  </cellStyleXfs>
  <cellXfs count="305">
    <xf numFmtId="0" fontId="0" fillId="0" borderId="0" xfId="0"/>
    <xf numFmtId="0" fontId="2" fillId="0" borderId="1" xfId="0" applyFont="1" applyBorder="1" applyAlignment="1" applyProtection="1">
      <alignment horizontal="center" vertical="center"/>
    </xf>
    <xf numFmtId="49" fontId="5" fillId="0" borderId="6" xfId="0" applyNumberFormat="1" applyFont="1" applyFill="1" applyBorder="1" applyAlignment="1" applyProtection="1">
      <alignment horizontal="center" vertical="center"/>
    </xf>
    <xf numFmtId="49" fontId="5" fillId="0" borderId="6" xfId="0" applyNumberFormat="1" applyFont="1" applyBorder="1" applyAlignment="1" applyProtection="1">
      <alignment horizontal="center" vertical="center"/>
    </xf>
    <xf numFmtId="164" fontId="7" fillId="2" borderId="4" xfId="1" applyNumberFormat="1" applyFont="1" applyFill="1" applyBorder="1" applyAlignment="1" applyProtection="1">
      <alignment horizontal="center" vertical="center"/>
    </xf>
    <xf numFmtId="0" fontId="7" fillId="0" borderId="0" xfId="0" applyFont="1" applyBorder="1" applyAlignment="1" applyProtection="1">
      <alignment horizontal="center" vertical="center" readingOrder="2"/>
    </xf>
    <xf numFmtId="0" fontId="8" fillId="0" borderId="0" xfId="0" applyFont="1" applyAlignment="1" applyProtection="1">
      <alignment vertical="center"/>
    </xf>
    <xf numFmtId="0" fontId="8" fillId="0" borderId="0" xfId="0" applyFont="1" applyBorder="1" applyAlignment="1" applyProtection="1">
      <alignment horizontal="right" vertical="center" wrapText="1" readingOrder="2"/>
    </xf>
    <xf numFmtId="0" fontId="8" fillId="0" borderId="0" xfId="0" applyFont="1" applyAlignment="1" applyProtection="1">
      <alignment horizontal="center" vertical="center"/>
    </xf>
    <xf numFmtId="0" fontId="7" fillId="0" borderId="0" xfId="0" applyFont="1" applyBorder="1" applyAlignment="1" applyProtection="1">
      <alignment horizontal="center" vertical="center"/>
    </xf>
    <xf numFmtId="0" fontId="4" fillId="0" borderId="22" xfId="0" applyFont="1" applyBorder="1" applyAlignment="1" applyProtection="1">
      <alignment horizontal="center" vertical="center" wrapText="1" readingOrder="2"/>
    </xf>
    <xf numFmtId="164" fontId="4" fillId="0" borderId="22" xfId="1" applyNumberFormat="1" applyFont="1" applyBorder="1" applyAlignment="1" applyProtection="1">
      <alignment horizontal="center" vertical="center" wrapText="1" readingOrder="2"/>
    </xf>
    <xf numFmtId="0" fontId="8" fillId="0" borderId="23" xfId="0" applyFont="1" applyBorder="1" applyAlignment="1" applyProtection="1">
      <alignment horizontal="center" vertical="center" wrapText="1" readingOrder="2"/>
    </xf>
    <xf numFmtId="0" fontId="8" fillId="0" borderId="24" xfId="0" applyFont="1" applyBorder="1" applyAlignment="1" applyProtection="1">
      <alignment horizontal="center" vertical="center" wrapText="1" readingOrder="2"/>
    </xf>
    <xf numFmtId="0" fontId="8" fillId="0" borderId="4" xfId="0" applyFont="1" applyBorder="1" applyAlignment="1" applyProtection="1">
      <alignment horizontal="center" vertical="center" wrapText="1" readingOrder="2"/>
    </xf>
    <xf numFmtId="3" fontId="8" fillId="0" borderId="4" xfId="1" applyNumberFormat="1" applyFont="1" applyBorder="1" applyAlignment="1" applyProtection="1">
      <alignment vertical="center" wrapText="1" readingOrder="2"/>
    </xf>
    <xf numFmtId="0" fontId="4" fillId="0" borderId="0" xfId="0" applyFont="1" applyBorder="1" applyAlignment="1" applyProtection="1">
      <alignment horizontal="left" vertical="center" wrapText="1" readingOrder="2"/>
    </xf>
    <xf numFmtId="3" fontId="10" fillId="2" borderId="4" xfId="1" applyNumberFormat="1" applyFont="1" applyFill="1" applyBorder="1" applyAlignment="1" applyProtection="1">
      <alignment vertical="center" wrapText="1" readingOrder="2"/>
    </xf>
    <xf numFmtId="0" fontId="11" fillId="0" borderId="0" xfId="0" applyFont="1" applyAlignment="1" applyProtection="1">
      <alignment horizontal="center" vertical="center" readingOrder="2"/>
    </xf>
    <xf numFmtId="0" fontId="7" fillId="0" borderId="0" xfId="0" applyFont="1" applyBorder="1" applyAlignment="1" applyProtection="1">
      <alignment horizontal="right" vertical="center" readingOrder="2"/>
    </xf>
    <xf numFmtId="164" fontId="4" fillId="0" borderId="11" xfId="1" applyNumberFormat="1" applyFont="1" applyBorder="1" applyAlignment="1" applyProtection="1">
      <alignment horizontal="center" vertical="center" wrapText="1" readingOrder="2"/>
    </xf>
    <xf numFmtId="0" fontId="4" fillId="0" borderId="18" xfId="0" applyFont="1" applyBorder="1" applyAlignment="1" applyProtection="1">
      <alignment horizontal="left" vertical="center" wrapText="1" readingOrder="2"/>
    </xf>
    <xf numFmtId="3" fontId="10" fillId="2" borderId="19" xfId="1" applyNumberFormat="1" applyFont="1" applyFill="1" applyBorder="1" applyAlignment="1" applyProtection="1">
      <alignment horizontal="left" vertical="center" wrapText="1" readingOrder="2"/>
    </xf>
    <xf numFmtId="0" fontId="12" fillId="0" borderId="0" xfId="0" applyFont="1" applyAlignment="1" applyProtection="1">
      <alignment horizontal="center" vertical="center"/>
    </xf>
    <xf numFmtId="0" fontId="8" fillId="0" borderId="0" xfId="0" applyFont="1" applyBorder="1" applyAlignment="1" applyProtection="1">
      <alignment horizontal="center" vertical="center"/>
    </xf>
    <xf numFmtId="3" fontId="10" fillId="2" borderId="22" xfId="1" applyNumberFormat="1" applyFont="1" applyFill="1" applyBorder="1" applyAlignment="1" applyProtection="1">
      <alignment horizontal="left" vertical="center" wrapText="1" readingOrder="2"/>
    </xf>
    <xf numFmtId="0" fontId="6" fillId="0" borderId="0" xfId="0" applyFont="1" applyAlignment="1" applyProtection="1">
      <alignment vertical="center"/>
    </xf>
    <xf numFmtId="164" fontId="13" fillId="0" borderId="0" xfId="1" applyNumberFormat="1" applyFont="1" applyAlignment="1" applyProtection="1">
      <alignment horizontal="right" vertical="center"/>
    </xf>
    <xf numFmtId="0" fontId="13" fillId="0" borderId="0" xfId="0" applyFont="1" applyAlignment="1" applyProtection="1">
      <alignment vertical="center"/>
    </xf>
    <xf numFmtId="164" fontId="13" fillId="0" borderId="0" xfId="1" applyNumberFormat="1" applyFont="1" applyAlignment="1" applyProtection="1">
      <alignment vertical="center"/>
    </xf>
    <xf numFmtId="0" fontId="11" fillId="0" borderId="0" xfId="0" applyFont="1" applyAlignment="1" applyProtection="1">
      <alignment horizontal="center" vertical="top"/>
    </xf>
    <xf numFmtId="0" fontId="3" fillId="0" borderId="0" xfId="0" applyFont="1" applyAlignment="1" applyProtection="1">
      <alignment vertical="center"/>
    </xf>
    <xf numFmtId="0" fontId="15" fillId="0" borderId="0" xfId="0" applyFont="1" applyAlignment="1" applyProtection="1">
      <alignment horizontal="left" vertical="center"/>
    </xf>
    <xf numFmtId="164" fontId="3" fillId="0" borderId="0" xfId="1" applyNumberFormat="1" applyFont="1" applyAlignment="1" applyProtection="1">
      <alignment vertical="center"/>
    </xf>
    <xf numFmtId="0" fontId="4" fillId="0" borderId="1" xfId="0" applyFont="1" applyBorder="1" applyAlignment="1" applyProtection="1">
      <alignment horizontal="center" vertical="center" wrapText="1"/>
    </xf>
    <xf numFmtId="0" fontId="8" fillId="0" borderId="22" xfId="0" applyFont="1" applyBorder="1" applyAlignment="1" applyProtection="1">
      <alignment horizontal="center" vertical="center"/>
    </xf>
    <xf numFmtId="0" fontId="4" fillId="2" borderId="22" xfId="0" applyFont="1" applyFill="1" applyBorder="1" applyAlignment="1" applyProtection="1">
      <alignment horizontal="center" vertical="center" wrapText="1" readingOrder="2"/>
    </xf>
    <xf numFmtId="0" fontId="4" fillId="4" borderId="8" xfId="0" applyFont="1" applyFill="1" applyBorder="1" applyAlignment="1" applyProtection="1">
      <alignment horizontal="center" vertical="center" wrapText="1"/>
    </xf>
    <xf numFmtId="0" fontId="4" fillId="3" borderId="22" xfId="0" applyFont="1" applyFill="1" applyBorder="1" applyAlignment="1" applyProtection="1">
      <alignment horizontal="center" vertical="center" wrapText="1" readingOrder="2"/>
    </xf>
    <xf numFmtId="0" fontId="8" fillId="0" borderId="41" xfId="0" applyFont="1" applyBorder="1" applyAlignment="1" applyProtection="1">
      <alignment horizontal="center" vertical="center"/>
    </xf>
    <xf numFmtId="3" fontId="10" fillId="2" borderId="40" xfId="0" applyNumberFormat="1" applyFont="1" applyFill="1" applyBorder="1" applyAlignment="1" applyProtection="1">
      <alignment vertical="center"/>
    </xf>
    <xf numFmtId="3" fontId="9" fillId="4" borderId="36" xfId="0" applyNumberFormat="1" applyFont="1" applyFill="1" applyBorder="1" applyAlignment="1" applyProtection="1">
      <alignment vertical="center"/>
    </xf>
    <xf numFmtId="3" fontId="10" fillId="3" borderId="38" xfId="0" applyNumberFormat="1" applyFont="1" applyFill="1" applyBorder="1" applyAlignment="1" applyProtection="1">
      <alignment horizontal="right" vertical="center"/>
    </xf>
    <xf numFmtId="0" fontId="8" fillId="0" borderId="42" xfId="0" applyFont="1" applyBorder="1" applyAlignment="1" applyProtection="1">
      <alignment horizontal="center" vertical="center"/>
    </xf>
    <xf numFmtId="3" fontId="10" fillId="2" borderId="21" xfId="0" applyNumberFormat="1" applyFont="1" applyFill="1" applyBorder="1" applyAlignment="1" applyProtection="1">
      <alignment vertical="center"/>
    </xf>
    <xf numFmtId="3" fontId="9" fillId="4" borderId="2" xfId="0" applyNumberFormat="1" applyFont="1" applyFill="1" applyBorder="1" applyAlignment="1" applyProtection="1">
      <alignment vertical="center"/>
    </xf>
    <xf numFmtId="0" fontId="8" fillId="0" borderId="43" xfId="0" applyFont="1" applyBorder="1" applyAlignment="1" applyProtection="1">
      <alignment horizontal="center" vertical="center"/>
    </xf>
    <xf numFmtId="3" fontId="10" fillId="2" borderId="44" xfId="0" applyNumberFormat="1" applyFont="1" applyFill="1" applyBorder="1" applyAlignment="1" applyProtection="1">
      <alignment vertical="center"/>
    </xf>
    <xf numFmtId="3" fontId="9" fillId="4" borderId="7" xfId="0" applyNumberFormat="1" applyFont="1" applyFill="1" applyBorder="1" applyAlignment="1" applyProtection="1">
      <alignment vertical="center"/>
    </xf>
    <xf numFmtId="0" fontId="8" fillId="0" borderId="9" xfId="0" applyFont="1" applyBorder="1" applyAlignment="1" applyProtection="1">
      <alignment horizontal="center" vertical="center"/>
    </xf>
    <xf numFmtId="3" fontId="10" fillId="2" borderId="11" xfId="0" applyNumberFormat="1" applyFont="1" applyFill="1" applyBorder="1" applyAlignment="1" applyProtection="1">
      <alignment vertical="center"/>
    </xf>
    <xf numFmtId="3" fontId="9" fillId="4" borderId="39" xfId="0" applyNumberFormat="1" applyFont="1" applyFill="1" applyBorder="1" applyAlignment="1" applyProtection="1">
      <alignment vertical="center"/>
    </xf>
    <xf numFmtId="0" fontId="8" fillId="0" borderId="0" xfId="0" applyFont="1" applyFill="1" applyBorder="1" applyAlignment="1" applyProtection="1">
      <alignment horizontal="center" vertical="center"/>
    </xf>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4" fillId="0" borderId="0" xfId="0" applyFont="1" applyAlignment="1" applyProtection="1">
      <alignment vertical="center"/>
    </xf>
    <xf numFmtId="0" fontId="2" fillId="0" borderId="0" xfId="0" applyFont="1" applyAlignment="1" applyProtection="1">
      <alignment horizontal="center" vertical="center"/>
    </xf>
    <xf numFmtId="0" fontId="2" fillId="0" borderId="0" xfId="0" applyFont="1" applyAlignment="1" applyProtection="1">
      <alignment vertical="center"/>
    </xf>
    <xf numFmtId="164" fontId="2" fillId="0" borderId="0" xfId="1" applyNumberFormat="1" applyFont="1" applyAlignment="1" applyProtection="1">
      <alignment horizontal="center" vertical="center"/>
    </xf>
    <xf numFmtId="164" fontId="17" fillId="4" borderId="4" xfId="1" applyNumberFormat="1" applyFont="1" applyFill="1" applyBorder="1" applyAlignment="1" applyProtection="1">
      <alignment horizontal="center" vertical="center"/>
    </xf>
    <xf numFmtId="0" fontId="9" fillId="0" borderId="0" xfId="0" applyFont="1" applyFill="1" applyAlignment="1" applyProtection="1">
      <alignment vertical="center"/>
    </xf>
    <xf numFmtId="3" fontId="10" fillId="4" borderId="4" xfId="1" applyNumberFormat="1" applyFont="1" applyFill="1" applyBorder="1" applyAlignment="1" applyProtection="1">
      <alignment vertical="center" wrapText="1" readingOrder="2"/>
    </xf>
    <xf numFmtId="3" fontId="10" fillId="4" borderId="19" xfId="1" applyNumberFormat="1" applyFont="1" applyFill="1" applyBorder="1" applyAlignment="1" applyProtection="1">
      <alignment horizontal="left" vertical="center" wrapText="1" readingOrder="2"/>
    </xf>
    <xf numFmtId="0" fontId="12" fillId="0" borderId="0" xfId="0" applyFont="1" applyAlignment="1" applyProtection="1">
      <alignment vertical="center"/>
    </xf>
    <xf numFmtId="0" fontId="8" fillId="0" borderId="0" xfId="0" applyFont="1" applyAlignment="1" applyProtection="1">
      <alignment horizontal="right" vertical="center"/>
    </xf>
    <xf numFmtId="164" fontId="8" fillId="0" borderId="0" xfId="1" applyNumberFormat="1" applyFont="1" applyAlignment="1" applyProtection="1">
      <alignment horizontal="right" vertical="center"/>
    </xf>
    <xf numFmtId="3" fontId="10" fillId="4" borderId="22" xfId="1" applyNumberFormat="1" applyFont="1" applyFill="1" applyBorder="1" applyAlignment="1" applyProtection="1">
      <alignment horizontal="left" vertical="center" wrapText="1" readingOrder="2"/>
    </xf>
    <xf numFmtId="49" fontId="7" fillId="0" borderId="0" xfId="0" applyNumberFormat="1" applyFont="1" applyAlignment="1" applyProtection="1">
      <alignment horizontal="center" vertical="center"/>
    </xf>
    <xf numFmtId="49" fontId="5" fillId="0" borderId="6" xfId="0" applyNumberFormat="1" applyFont="1" applyFill="1" applyBorder="1" applyAlignment="1" applyProtection="1">
      <alignment horizontal="center" vertical="center"/>
      <protection locked="0"/>
    </xf>
    <xf numFmtId="49" fontId="5" fillId="0" borderId="6" xfId="0" applyNumberFormat="1" applyFont="1" applyBorder="1" applyAlignment="1" applyProtection="1">
      <alignment horizontal="center" vertical="center"/>
      <protection locked="0"/>
    </xf>
    <xf numFmtId="0" fontId="3" fillId="5" borderId="35" xfId="0" applyFont="1" applyFill="1" applyBorder="1" applyAlignment="1" applyProtection="1">
      <alignment vertical="center"/>
    </xf>
    <xf numFmtId="164" fontId="3" fillId="5" borderId="35" xfId="1" applyNumberFormat="1" applyFont="1" applyFill="1" applyBorder="1" applyAlignment="1" applyProtection="1">
      <alignment vertical="center"/>
    </xf>
    <xf numFmtId="0" fontId="4" fillId="0" borderId="22" xfId="0" applyFont="1" applyBorder="1" applyAlignment="1" applyProtection="1">
      <alignment horizontal="center" vertical="center"/>
    </xf>
    <xf numFmtId="0" fontId="4" fillId="0" borderId="22" xfId="0" applyFont="1" applyBorder="1" applyAlignment="1" applyProtection="1">
      <alignment vertical="center"/>
    </xf>
    <xf numFmtId="0" fontId="14" fillId="0" borderId="22" xfId="0" applyFont="1" applyBorder="1" applyAlignment="1" applyProtection="1">
      <alignment vertical="center"/>
    </xf>
    <xf numFmtId="164" fontId="4" fillId="0" borderId="13" xfId="1" applyNumberFormat="1" applyFont="1" applyBorder="1" applyAlignment="1" applyProtection="1">
      <alignment horizontal="center" vertical="center" wrapText="1" readingOrder="2"/>
    </xf>
    <xf numFmtId="164" fontId="4" fillId="0" borderId="17" xfId="1" applyNumberFormat="1" applyFont="1" applyBorder="1" applyAlignment="1" applyProtection="1">
      <alignment horizontal="center" vertical="center" wrapText="1" readingOrder="2"/>
    </xf>
    <xf numFmtId="164" fontId="4" fillId="0" borderId="4" xfId="1" applyNumberFormat="1" applyFont="1" applyBorder="1" applyAlignment="1" applyProtection="1">
      <alignment horizontal="center" vertical="center" wrapText="1" readingOrder="2"/>
    </xf>
    <xf numFmtId="0" fontId="7" fillId="6" borderId="35" xfId="0" applyFont="1" applyFill="1" applyBorder="1" applyAlignment="1" applyProtection="1">
      <alignment horizontal="center" vertical="center"/>
    </xf>
    <xf numFmtId="164" fontId="16" fillId="6" borderId="4" xfId="1" applyNumberFormat="1" applyFont="1" applyFill="1" applyBorder="1" applyAlignment="1" applyProtection="1">
      <alignment horizontal="center" vertical="center"/>
    </xf>
    <xf numFmtId="0" fontId="19" fillId="6" borderId="5" xfId="0" applyFont="1" applyFill="1" applyBorder="1" applyAlignment="1" applyProtection="1">
      <alignment horizontal="center" vertical="center"/>
      <protection locked="0"/>
    </xf>
    <xf numFmtId="0" fontId="20" fillId="0" borderId="0" xfId="0" applyFont="1" applyAlignment="1" applyProtection="1">
      <alignment vertical="center"/>
    </xf>
    <xf numFmtId="49" fontId="3" fillId="0" borderId="16" xfId="0" applyNumberFormat="1" applyFont="1" applyBorder="1" applyAlignment="1" applyProtection="1">
      <alignment vertical="center"/>
    </xf>
    <xf numFmtId="0" fontId="3" fillId="0" borderId="15" xfId="0" applyFont="1" applyBorder="1" applyAlignment="1" applyProtection="1">
      <alignment vertical="center"/>
    </xf>
    <xf numFmtId="49" fontId="11" fillId="0" borderId="24" xfId="0" applyNumberFormat="1" applyFont="1" applyBorder="1" applyAlignment="1" applyProtection="1">
      <alignment horizontal="center" vertical="center"/>
    </xf>
    <xf numFmtId="0" fontId="2" fillId="0" borderId="19" xfId="0" applyFont="1" applyBorder="1" applyAlignment="1" applyProtection="1">
      <alignment horizontal="center" vertical="center"/>
    </xf>
    <xf numFmtId="0" fontId="3" fillId="0" borderId="16" xfId="0" applyFont="1" applyBorder="1" applyAlignment="1" applyProtection="1">
      <alignment vertical="center"/>
    </xf>
    <xf numFmtId="0" fontId="3" fillId="0" borderId="24" xfId="0" applyFont="1" applyBorder="1" applyAlignment="1" applyProtection="1">
      <alignment vertical="center"/>
    </xf>
    <xf numFmtId="0" fontId="2" fillId="0" borderId="19" xfId="0" applyFont="1" applyBorder="1" applyAlignment="1" applyProtection="1">
      <alignment horizontal="left" vertical="center"/>
    </xf>
    <xf numFmtId="0" fontId="8" fillId="0" borderId="0" xfId="0" applyFont="1" applyAlignment="1" applyProtection="1">
      <alignment horizontal="center"/>
    </xf>
    <xf numFmtId="3" fontId="22" fillId="6" borderId="18" xfId="0" applyNumberFormat="1" applyFont="1" applyFill="1" applyBorder="1" applyAlignment="1" applyProtection="1">
      <alignment horizontal="center" vertical="center" wrapText="1" readingOrder="2"/>
      <protection locked="0"/>
    </xf>
    <xf numFmtId="0" fontId="22" fillId="6" borderId="18" xfId="0" applyFont="1" applyFill="1" applyBorder="1" applyAlignment="1" applyProtection="1">
      <alignment horizontal="center" vertical="center" wrapText="1" readingOrder="2"/>
      <protection locked="0"/>
    </xf>
    <xf numFmtId="0" fontId="22" fillId="6" borderId="20" xfId="0" applyFont="1" applyFill="1" applyBorder="1" applyAlignment="1" applyProtection="1">
      <alignment horizontal="center" vertical="center"/>
    </xf>
    <xf numFmtId="3" fontId="22" fillId="6" borderId="21" xfId="0" applyNumberFormat="1" applyFont="1" applyFill="1" applyBorder="1" applyAlignment="1" applyProtection="1">
      <alignment horizontal="center" vertical="center" wrapText="1" readingOrder="2"/>
      <protection locked="0"/>
    </xf>
    <xf numFmtId="3" fontId="19" fillId="6" borderId="21" xfId="1" applyNumberFormat="1" applyFont="1" applyFill="1" applyBorder="1" applyAlignment="1" applyProtection="1">
      <alignment vertical="center" wrapText="1" readingOrder="2"/>
    </xf>
    <xf numFmtId="3" fontId="22" fillId="6" borderId="19" xfId="0" applyNumberFormat="1" applyFont="1" applyFill="1" applyBorder="1" applyAlignment="1" applyProtection="1">
      <alignment horizontal="center" vertical="center" wrapText="1" readingOrder="2"/>
      <protection locked="0"/>
    </xf>
    <xf numFmtId="3" fontId="4" fillId="2" borderId="19" xfId="1" applyNumberFormat="1" applyFont="1" applyFill="1" applyBorder="1" applyAlignment="1" applyProtection="1">
      <alignment vertical="center" wrapText="1" readingOrder="2"/>
    </xf>
    <xf numFmtId="0" fontId="4" fillId="0" borderId="15" xfId="0" applyFont="1" applyBorder="1" applyAlignment="1" applyProtection="1">
      <alignment horizontal="left" vertical="center" wrapText="1" readingOrder="2"/>
    </xf>
    <xf numFmtId="0" fontId="22" fillId="6" borderId="1" xfId="0" applyFont="1" applyFill="1" applyBorder="1" applyAlignment="1" applyProtection="1">
      <alignment horizontal="center" vertical="center" wrapText="1" readingOrder="2"/>
    </xf>
    <xf numFmtId="0" fontId="22" fillId="6" borderId="1" xfId="0" applyFont="1" applyFill="1" applyBorder="1" applyAlignment="1" applyProtection="1">
      <alignment horizontal="center" vertical="center" wrapText="1" readingOrder="2"/>
      <protection locked="0"/>
    </xf>
    <xf numFmtId="3" fontId="19" fillId="6" borderId="1" xfId="1" applyNumberFormat="1" applyFont="1" applyFill="1" applyBorder="1" applyAlignment="1" applyProtection="1">
      <alignment vertical="center" wrapText="1" readingOrder="2"/>
      <protection locked="0"/>
    </xf>
    <xf numFmtId="0" fontId="22" fillId="6" borderId="4" xfId="0" applyFont="1" applyFill="1" applyBorder="1" applyAlignment="1" applyProtection="1">
      <alignment horizontal="center" vertical="center" wrapText="1" readingOrder="2"/>
    </xf>
    <xf numFmtId="0" fontId="22" fillId="6" borderId="4" xfId="0" applyFont="1" applyFill="1" applyBorder="1" applyAlignment="1" applyProtection="1">
      <alignment horizontal="center" vertical="center" wrapText="1" readingOrder="2"/>
      <protection locked="0"/>
    </xf>
    <xf numFmtId="3" fontId="22" fillId="6" borderId="4" xfId="1" applyNumberFormat="1" applyFont="1" applyFill="1" applyBorder="1" applyAlignment="1" applyProtection="1">
      <alignment vertical="center" wrapText="1" readingOrder="2"/>
      <protection locked="0"/>
    </xf>
    <xf numFmtId="3" fontId="19" fillId="6" borderId="1" xfId="1" applyNumberFormat="1" applyFont="1" applyFill="1" applyBorder="1" applyAlignment="1" applyProtection="1">
      <alignment horizontal="left" vertical="center" wrapText="1" readingOrder="2"/>
    </xf>
    <xf numFmtId="3" fontId="19" fillId="6" borderId="20" xfId="1" applyNumberFormat="1" applyFont="1" applyFill="1" applyBorder="1" applyAlignment="1" applyProtection="1">
      <alignment horizontal="left" vertical="center" wrapText="1" readingOrder="2"/>
    </xf>
    <xf numFmtId="3" fontId="19" fillId="6" borderId="6" xfId="1" applyNumberFormat="1" applyFont="1" applyFill="1" applyBorder="1" applyAlignment="1" applyProtection="1">
      <alignment horizontal="left" vertical="center" wrapText="1" readingOrder="2"/>
    </xf>
    <xf numFmtId="0" fontId="23" fillId="6" borderId="17" xfId="0" applyFont="1" applyFill="1" applyBorder="1" applyAlignment="1" applyProtection="1">
      <alignment horizontal="center" vertical="center"/>
    </xf>
    <xf numFmtId="3" fontId="19" fillId="6" borderId="38" xfId="1" applyNumberFormat="1" applyFont="1" applyFill="1" applyBorder="1" applyAlignment="1" applyProtection="1">
      <alignment vertical="center" wrapText="1" readingOrder="2"/>
      <protection locked="0"/>
    </xf>
    <xf numFmtId="0" fontId="23" fillId="6" borderId="20" xfId="0" applyFont="1" applyFill="1" applyBorder="1" applyAlignment="1" applyProtection="1">
      <alignment horizontal="center" vertical="center"/>
    </xf>
    <xf numFmtId="3" fontId="19" fillId="6" borderId="20" xfId="1" applyNumberFormat="1" applyFont="1" applyFill="1" applyBorder="1" applyAlignment="1" applyProtection="1">
      <alignment vertical="center" wrapText="1" readingOrder="2"/>
      <protection locked="0"/>
    </xf>
    <xf numFmtId="0" fontId="23" fillId="6" borderId="4" xfId="0" applyFont="1" applyFill="1" applyBorder="1" applyAlignment="1" applyProtection="1">
      <alignment horizontal="center" vertical="center"/>
    </xf>
    <xf numFmtId="3" fontId="19" fillId="6" borderId="6" xfId="1" applyNumberFormat="1" applyFont="1" applyFill="1" applyBorder="1" applyAlignment="1" applyProtection="1">
      <alignment vertical="center" wrapText="1" readingOrder="2"/>
      <protection locked="0"/>
    </xf>
    <xf numFmtId="0" fontId="7" fillId="0" borderId="4" xfId="0" applyFont="1" applyBorder="1" applyAlignment="1" applyProtection="1">
      <alignment horizontal="center" vertical="center"/>
    </xf>
    <xf numFmtId="0" fontId="22" fillId="6" borderId="17" xfId="0" applyFont="1" applyFill="1" applyBorder="1" applyAlignment="1" applyProtection="1">
      <alignment horizontal="center" vertical="center" wrapText="1" readingOrder="2"/>
      <protection locked="0"/>
    </xf>
    <xf numFmtId="0" fontId="23" fillId="6" borderId="38" xfId="0" applyFont="1" applyFill="1" applyBorder="1" applyAlignment="1" applyProtection="1">
      <alignment horizontal="center" vertical="center"/>
    </xf>
    <xf numFmtId="0" fontId="23" fillId="6" borderId="6" xfId="0" applyFont="1" applyFill="1" applyBorder="1" applyAlignment="1" applyProtection="1">
      <alignment horizontal="center" vertical="center"/>
    </xf>
    <xf numFmtId="3" fontId="19" fillId="6" borderId="4" xfId="1" applyNumberFormat="1" applyFont="1" applyFill="1" applyBorder="1" applyAlignment="1" applyProtection="1">
      <alignment vertical="center" wrapText="1" readingOrder="2"/>
      <protection locked="0"/>
    </xf>
    <xf numFmtId="0" fontId="8" fillId="0" borderId="0" xfId="0" applyFont="1" applyAlignment="1" applyProtection="1">
      <alignment horizontal="center" vertical="top"/>
    </xf>
    <xf numFmtId="0" fontId="8" fillId="0" borderId="0" xfId="0" quotePrefix="1" applyFont="1" applyAlignment="1" applyProtection="1">
      <alignment horizontal="left" vertical="top"/>
    </xf>
    <xf numFmtId="3" fontId="19" fillId="6" borderId="18" xfId="1" applyNumberFormat="1" applyFont="1" applyFill="1" applyBorder="1" applyAlignment="1" applyProtection="1">
      <alignment vertical="center" wrapText="1" readingOrder="2"/>
    </xf>
    <xf numFmtId="0" fontId="8" fillId="0" borderId="49" xfId="0" applyFont="1" applyBorder="1" applyAlignment="1" applyProtection="1">
      <alignment horizontal="center" vertical="center"/>
    </xf>
    <xf numFmtId="3" fontId="10" fillId="2" borderId="47" xfId="0" applyNumberFormat="1" applyFont="1" applyFill="1" applyBorder="1" applyAlignment="1" applyProtection="1">
      <alignment vertical="center"/>
    </xf>
    <xf numFmtId="3" fontId="9" fillId="4" borderId="26" xfId="0" applyNumberFormat="1" applyFont="1" applyFill="1" applyBorder="1" applyAlignment="1" applyProtection="1">
      <alignment vertical="center"/>
    </xf>
    <xf numFmtId="0" fontId="8" fillId="0" borderId="50" xfId="0" applyFont="1" applyBorder="1" applyAlignment="1" applyProtection="1">
      <alignment horizontal="center" vertical="center"/>
    </xf>
    <xf numFmtId="3" fontId="10" fillId="2" borderId="45" xfId="0" applyNumberFormat="1" applyFont="1" applyFill="1" applyBorder="1" applyAlignment="1" applyProtection="1">
      <alignment vertical="center"/>
    </xf>
    <xf numFmtId="3" fontId="9" fillId="4" borderId="32" xfId="0" applyNumberFormat="1" applyFont="1" applyFill="1" applyBorder="1" applyAlignment="1" applyProtection="1">
      <alignment vertical="center"/>
    </xf>
    <xf numFmtId="3" fontId="10" fillId="3" borderId="6" xfId="0" applyNumberFormat="1" applyFont="1" applyFill="1" applyBorder="1" applyAlignment="1" applyProtection="1">
      <alignment horizontal="right" vertical="center"/>
    </xf>
    <xf numFmtId="0" fontId="8" fillId="0" borderId="48" xfId="0" applyFont="1" applyBorder="1" applyAlignment="1" applyProtection="1">
      <alignment horizontal="center" vertical="center"/>
    </xf>
    <xf numFmtId="3" fontId="10" fillId="2" borderId="18" xfId="0" applyNumberFormat="1" applyFont="1" applyFill="1" applyBorder="1" applyAlignment="1" applyProtection="1">
      <alignment vertical="center"/>
    </xf>
    <xf numFmtId="3" fontId="9" fillId="4" borderId="46" xfId="0" applyNumberFormat="1" applyFont="1" applyFill="1" applyBorder="1" applyAlignment="1" applyProtection="1">
      <alignment vertical="center"/>
    </xf>
    <xf numFmtId="0" fontId="22" fillId="6" borderId="13" xfId="0" applyFont="1" applyFill="1" applyBorder="1" applyAlignment="1" applyProtection="1">
      <alignment horizontal="center" vertical="center" wrapText="1" readingOrder="2"/>
      <protection locked="0"/>
    </xf>
    <xf numFmtId="0" fontId="22" fillId="6" borderId="20" xfId="0" applyFont="1" applyFill="1" applyBorder="1" applyAlignment="1" applyProtection="1">
      <alignment horizontal="center" vertical="center" wrapText="1" readingOrder="2"/>
      <protection locked="0"/>
    </xf>
    <xf numFmtId="0" fontId="11" fillId="0" borderId="0" xfId="0" quotePrefix="1" applyFont="1" applyAlignment="1" applyProtection="1">
      <alignment horizontal="center" vertical="center" readingOrder="2"/>
    </xf>
    <xf numFmtId="3" fontId="10" fillId="0" borderId="0" xfId="1" applyNumberFormat="1" applyFont="1" applyFill="1" applyBorder="1" applyAlignment="1" applyProtection="1">
      <alignment horizontal="left" vertical="center" wrapText="1" readingOrder="2"/>
    </xf>
    <xf numFmtId="0" fontId="22" fillId="6" borderId="1" xfId="0" applyFont="1" applyFill="1" applyBorder="1" applyAlignment="1" applyProtection="1">
      <alignment horizontal="right" vertical="center" wrapText="1" readingOrder="2"/>
      <protection locked="0"/>
    </xf>
    <xf numFmtId="0" fontId="22" fillId="6" borderId="25" xfId="0" applyFont="1" applyFill="1" applyBorder="1" applyAlignment="1" applyProtection="1">
      <alignment horizontal="center" vertical="center" wrapText="1" readingOrder="2"/>
      <protection locked="0"/>
    </xf>
    <xf numFmtId="3" fontId="22" fillId="6" borderId="13" xfId="0" applyNumberFormat="1" applyFont="1" applyFill="1" applyBorder="1" applyAlignment="1" applyProtection="1">
      <alignment horizontal="center" vertical="center" wrapText="1" readingOrder="2"/>
      <protection locked="0"/>
    </xf>
    <xf numFmtId="3" fontId="22" fillId="6" borderId="25" xfId="0" applyNumberFormat="1" applyFont="1" applyFill="1" applyBorder="1" applyAlignment="1" applyProtection="1">
      <alignment vertical="center" wrapText="1" readingOrder="2"/>
      <protection locked="0"/>
    </xf>
    <xf numFmtId="0" fontId="22" fillId="6" borderId="20" xfId="0" applyFont="1" applyFill="1" applyBorder="1" applyAlignment="1" applyProtection="1">
      <alignment horizontal="right" vertical="center" wrapText="1" readingOrder="2"/>
      <protection locked="0"/>
    </xf>
    <xf numFmtId="3" fontId="22" fillId="6" borderId="20" xfId="0" applyNumberFormat="1" applyFont="1" applyFill="1" applyBorder="1" applyAlignment="1" applyProtection="1">
      <alignment horizontal="center" vertical="center" wrapText="1" readingOrder="2"/>
      <protection locked="0"/>
    </xf>
    <xf numFmtId="3" fontId="22" fillId="6" borderId="29" xfId="0" applyNumberFormat="1" applyFont="1" applyFill="1" applyBorder="1" applyAlignment="1" applyProtection="1">
      <alignment vertical="center" wrapText="1" readingOrder="2"/>
      <protection locked="0"/>
    </xf>
    <xf numFmtId="0" fontId="22" fillId="6" borderId="6" xfId="0" applyFont="1" applyFill="1" applyBorder="1" applyAlignment="1" applyProtection="1">
      <alignment horizontal="right" vertical="center" wrapText="1" readingOrder="2"/>
      <protection locked="0"/>
    </xf>
    <xf numFmtId="0" fontId="22" fillId="6" borderId="31" xfId="0" applyFont="1" applyFill="1" applyBorder="1" applyAlignment="1" applyProtection="1">
      <alignment horizontal="center" vertical="center" wrapText="1" readingOrder="2"/>
      <protection locked="0"/>
    </xf>
    <xf numFmtId="3" fontId="22" fillId="6" borderId="4" xfId="0" applyNumberFormat="1" applyFont="1" applyFill="1" applyBorder="1" applyAlignment="1" applyProtection="1">
      <alignment horizontal="center" vertical="center" wrapText="1" readingOrder="2"/>
      <protection locked="0"/>
    </xf>
    <xf numFmtId="3" fontId="22" fillId="6" borderId="31" xfId="0" applyNumberFormat="1" applyFont="1" applyFill="1" applyBorder="1" applyAlignment="1" applyProtection="1">
      <alignment vertical="center" wrapText="1" readingOrder="2"/>
      <protection locked="0"/>
    </xf>
    <xf numFmtId="0" fontId="22" fillId="6" borderId="13" xfId="0" applyFont="1" applyFill="1" applyBorder="1" applyAlignment="1" applyProtection="1">
      <alignment horizontal="center" vertical="center" wrapText="1" readingOrder="2"/>
    </xf>
    <xf numFmtId="3" fontId="19" fillId="6" borderId="13" xfId="1" applyNumberFormat="1" applyFont="1" applyFill="1" applyBorder="1" applyAlignment="1" applyProtection="1">
      <alignment vertical="center" wrapText="1" readingOrder="2"/>
      <protection locked="0"/>
    </xf>
    <xf numFmtId="0" fontId="22" fillId="6" borderId="20" xfId="0" applyFont="1" applyFill="1" applyBorder="1" applyAlignment="1" applyProtection="1">
      <alignment horizontal="center" vertical="center" wrapText="1" readingOrder="2"/>
    </xf>
    <xf numFmtId="3" fontId="22" fillId="6" borderId="20" xfId="1" applyNumberFormat="1" applyFont="1" applyFill="1" applyBorder="1" applyAlignment="1" applyProtection="1">
      <alignment vertical="center" wrapText="1" readingOrder="2"/>
      <protection locked="0"/>
    </xf>
    <xf numFmtId="0" fontId="22" fillId="6" borderId="18" xfId="0" applyFont="1" applyFill="1" applyBorder="1" applyAlignment="1" applyProtection="1">
      <alignment horizontal="right" vertical="center" wrapText="1" readingOrder="2"/>
      <protection locked="0"/>
    </xf>
    <xf numFmtId="0" fontId="22" fillId="6" borderId="27" xfId="0" applyFont="1" applyFill="1" applyBorder="1" applyAlignment="1" applyProtection="1">
      <alignment horizontal="right" vertical="center" wrapText="1" readingOrder="2"/>
      <protection locked="0"/>
    </xf>
    <xf numFmtId="0" fontId="22" fillId="6" borderId="27" xfId="0" applyFont="1" applyFill="1" applyBorder="1" applyAlignment="1" applyProtection="1">
      <alignment horizontal="center" vertical="center" wrapText="1" readingOrder="2"/>
      <protection locked="0"/>
    </xf>
    <xf numFmtId="3" fontId="22" fillId="6" borderId="14" xfId="0" applyNumberFormat="1" applyFont="1" applyFill="1" applyBorder="1" applyAlignment="1" applyProtection="1">
      <alignment horizontal="center" vertical="center" wrapText="1" readingOrder="2"/>
      <protection locked="0"/>
    </xf>
    <xf numFmtId="3" fontId="22" fillId="6" borderId="28" xfId="0" applyNumberFormat="1" applyFont="1" applyFill="1" applyBorder="1" applyAlignment="1" applyProtection="1">
      <alignment vertical="center" wrapText="1" readingOrder="2"/>
      <protection locked="0"/>
    </xf>
    <xf numFmtId="0" fontId="22" fillId="6" borderId="30" xfId="0" applyFont="1" applyFill="1" applyBorder="1" applyAlignment="1" applyProtection="1">
      <alignment horizontal="right" vertical="center" wrapText="1" readingOrder="2"/>
      <protection locked="0"/>
    </xf>
    <xf numFmtId="0" fontId="22" fillId="6" borderId="30" xfId="0" applyFont="1" applyFill="1" applyBorder="1" applyAlignment="1" applyProtection="1">
      <alignment horizontal="center" vertical="center" wrapText="1" readingOrder="2"/>
      <protection locked="0"/>
    </xf>
    <xf numFmtId="3" fontId="22" fillId="6" borderId="3" xfId="0" applyNumberFormat="1" applyFont="1" applyFill="1" applyBorder="1" applyAlignment="1" applyProtection="1">
      <alignment vertical="center" wrapText="1" readingOrder="2"/>
      <protection locked="0"/>
    </xf>
    <xf numFmtId="0" fontId="22" fillId="6" borderId="33" xfId="0" applyFont="1" applyFill="1" applyBorder="1" applyAlignment="1" applyProtection="1">
      <alignment horizontal="right" vertical="center" wrapText="1" readingOrder="2"/>
      <protection locked="0"/>
    </xf>
    <xf numFmtId="0" fontId="22" fillId="6" borderId="33" xfId="0" applyFont="1" applyFill="1" applyBorder="1" applyAlignment="1" applyProtection="1">
      <alignment horizontal="center" vertical="center" wrapText="1" readingOrder="2"/>
      <protection locked="0"/>
    </xf>
    <xf numFmtId="3" fontId="22" fillId="6" borderId="12" xfId="0" applyNumberFormat="1" applyFont="1" applyFill="1" applyBorder="1" applyAlignment="1" applyProtection="1">
      <alignment horizontal="center" vertical="center" wrapText="1" readingOrder="2"/>
      <protection locked="0"/>
    </xf>
    <xf numFmtId="3" fontId="22" fillId="6" borderId="34" xfId="0" applyNumberFormat="1" applyFont="1" applyFill="1" applyBorder="1" applyAlignment="1" applyProtection="1">
      <alignment vertical="center" wrapText="1" readingOrder="2"/>
      <protection locked="0"/>
    </xf>
    <xf numFmtId="3" fontId="10" fillId="7" borderId="38" xfId="0" applyNumberFormat="1" applyFont="1" applyFill="1" applyBorder="1" applyAlignment="1" applyProtection="1">
      <alignment horizontal="right" vertical="center"/>
    </xf>
    <xf numFmtId="3" fontId="10" fillId="7" borderId="6" xfId="0" applyNumberFormat="1" applyFont="1" applyFill="1" applyBorder="1" applyAlignment="1" applyProtection="1">
      <alignment horizontal="right" vertical="center"/>
    </xf>
    <xf numFmtId="0" fontId="4" fillId="0" borderId="10" xfId="0" applyFont="1" applyBorder="1" applyAlignment="1" applyProtection="1">
      <alignment horizontal="center" vertical="center" wrapText="1" readingOrder="2"/>
    </xf>
    <xf numFmtId="0" fontId="22" fillId="6" borderId="21" xfId="0" applyFont="1" applyFill="1" applyBorder="1" applyAlignment="1" applyProtection="1">
      <alignment horizontal="right" vertical="center" wrapText="1" readingOrder="2"/>
      <protection locked="0"/>
    </xf>
    <xf numFmtId="0" fontId="22" fillId="6" borderId="17" xfId="0" applyFont="1" applyFill="1" applyBorder="1" applyAlignment="1" applyProtection="1">
      <alignment horizontal="center" vertical="center"/>
    </xf>
    <xf numFmtId="0" fontId="22" fillId="6" borderId="29" xfId="0" applyFont="1" applyFill="1" applyBorder="1" applyAlignment="1" applyProtection="1">
      <alignment horizontal="center" vertical="center" wrapText="1" readingOrder="2"/>
      <protection locked="0"/>
    </xf>
    <xf numFmtId="3" fontId="22" fillId="6" borderId="29" xfId="0" applyNumberFormat="1" applyFont="1" applyFill="1" applyBorder="1" applyAlignment="1" applyProtection="1">
      <alignment horizontal="center" vertical="center" wrapText="1" readingOrder="2"/>
      <protection locked="0"/>
    </xf>
    <xf numFmtId="0" fontId="22" fillId="6" borderId="4" xfId="0" applyFont="1" applyFill="1" applyBorder="1" applyAlignment="1" applyProtection="1">
      <alignment horizontal="center" vertical="center"/>
    </xf>
    <xf numFmtId="0" fontId="22" fillId="6" borderId="19" xfId="0" applyFont="1" applyFill="1" applyBorder="1" applyAlignment="1" applyProtection="1">
      <alignment horizontal="right" vertical="center" wrapText="1" readingOrder="2"/>
      <protection locked="0"/>
    </xf>
    <xf numFmtId="0" fontId="11" fillId="0" borderId="0" xfId="0" applyFont="1" applyAlignment="1" applyProtection="1">
      <alignment horizontal="right" vertical="center"/>
    </xf>
    <xf numFmtId="0" fontId="22" fillId="6" borderId="13" xfId="0" applyFont="1" applyFill="1" applyBorder="1" applyAlignment="1" applyProtection="1">
      <alignment horizontal="center" vertical="center"/>
    </xf>
    <xf numFmtId="0" fontId="4" fillId="0" borderId="11" xfId="0" applyFont="1" applyBorder="1" applyAlignment="1" applyProtection="1">
      <alignment horizontal="center" vertical="center" wrapText="1" readingOrder="2"/>
    </xf>
    <xf numFmtId="0" fontId="22" fillId="6" borderId="21" xfId="0" applyFont="1" applyFill="1" applyBorder="1" applyAlignment="1" applyProtection="1">
      <alignment horizontal="center" vertical="center" wrapText="1" readingOrder="2"/>
      <protection locked="0"/>
    </xf>
    <xf numFmtId="0" fontId="22" fillId="6" borderId="19" xfId="0" applyFont="1" applyFill="1" applyBorder="1" applyAlignment="1" applyProtection="1">
      <alignment horizontal="center" vertical="center" wrapText="1" readingOrder="2"/>
      <protection locked="0"/>
    </xf>
    <xf numFmtId="0" fontId="4" fillId="0" borderId="13" xfId="0" applyFont="1" applyBorder="1" applyAlignment="1" applyProtection="1">
      <alignment horizontal="center" vertical="center" wrapText="1" readingOrder="2"/>
    </xf>
    <xf numFmtId="0" fontId="4" fillId="0" borderId="17" xfId="0" applyFont="1" applyBorder="1" applyAlignment="1" applyProtection="1">
      <alignment horizontal="center" vertical="center" wrapText="1" readingOrder="2"/>
    </xf>
    <xf numFmtId="0" fontId="4" fillId="0" borderId="4" xfId="0" applyFont="1" applyBorder="1" applyAlignment="1" applyProtection="1">
      <alignment horizontal="center" vertical="center" wrapText="1" readingOrder="2"/>
    </xf>
    <xf numFmtId="0" fontId="4" fillId="0" borderId="9" xfId="0" applyFont="1" applyBorder="1" applyAlignment="1" applyProtection="1">
      <alignment horizontal="center" vertical="center" wrapText="1" readingOrder="2"/>
    </xf>
    <xf numFmtId="0" fontId="7" fillId="0" borderId="0" xfId="0" applyFont="1" applyAlignment="1" applyProtection="1">
      <alignment horizontal="center" vertical="center"/>
    </xf>
    <xf numFmtId="0" fontId="12" fillId="0" borderId="0" xfId="0" applyFont="1" applyAlignment="1" applyProtection="1">
      <alignment horizontal="right" vertical="center"/>
    </xf>
    <xf numFmtId="3" fontId="9" fillId="4" borderId="35" xfId="0" applyNumberFormat="1" applyFont="1" applyFill="1" applyBorder="1" applyAlignment="1" applyProtection="1">
      <alignment vertical="center"/>
    </xf>
    <xf numFmtId="3" fontId="9" fillId="4" borderId="29" xfId="0" applyNumberFormat="1" applyFont="1" applyFill="1" applyBorder="1" applyAlignment="1" applyProtection="1">
      <alignment vertical="center"/>
    </xf>
    <xf numFmtId="3" fontId="9" fillId="4" borderId="37" xfId="0" applyNumberFormat="1" applyFont="1" applyFill="1" applyBorder="1" applyAlignment="1" applyProtection="1">
      <alignment vertical="center"/>
    </xf>
    <xf numFmtId="3" fontId="9" fillId="4" borderId="31" xfId="0" applyNumberFormat="1" applyFont="1" applyFill="1" applyBorder="1" applyAlignment="1" applyProtection="1">
      <alignment vertical="center"/>
    </xf>
    <xf numFmtId="3" fontId="9" fillId="4" borderId="0" xfId="0" applyNumberFormat="1" applyFont="1" applyFill="1" applyBorder="1" applyAlignment="1" applyProtection="1">
      <alignment vertical="center"/>
    </xf>
    <xf numFmtId="0" fontId="3" fillId="0" borderId="0" xfId="0" applyFont="1" applyAlignment="1" applyProtection="1">
      <alignment horizontal="right" vertical="center" readingOrder="2"/>
    </xf>
    <xf numFmtId="0" fontId="3" fillId="0" borderId="0" xfId="0" applyFont="1" applyAlignment="1" applyProtection="1">
      <alignment horizontal="right" vertical="center"/>
    </xf>
    <xf numFmtId="0" fontId="29" fillId="0" borderId="0" xfId="0" applyFont="1" applyAlignment="1" applyProtection="1">
      <alignment horizontal="right" vertical="center"/>
    </xf>
    <xf numFmtId="0" fontId="29" fillId="0" borderId="0" xfId="0" applyFont="1" applyAlignment="1" applyProtection="1">
      <alignment vertical="center"/>
    </xf>
    <xf numFmtId="0" fontId="30" fillId="0" borderId="0" xfId="0" applyFont="1" applyAlignment="1" applyProtection="1">
      <alignment vertical="center"/>
    </xf>
    <xf numFmtId="0" fontId="30" fillId="0" borderId="0" xfId="0" applyFont="1" applyAlignment="1" applyProtection="1">
      <alignment horizontal="right" vertical="center"/>
    </xf>
    <xf numFmtId="9" fontId="30" fillId="0" borderId="0" xfId="0" applyNumberFormat="1" applyFont="1" applyAlignment="1" applyProtection="1">
      <alignment vertical="center"/>
    </xf>
    <xf numFmtId="0" fontId="31" fillId="7" borderId="22" xfId="0" applyFont="1" applyFill="1" applyBorder="1" applyAlignment="1" applyProtection="1">
      <alignment horizontal="center" vertical="center" wrapText="1" readingOrder="2"/>
    </xf>
    <xf numFmtId="0" fontId="31" fillId="0" borderId="4" xfId="0" applyFont="1" applyBorder="1" applyAlignment="1" applyProtection="1">
      <alignment horizontal="center" vertical="center" wrapText="1" readingOrder="2"/>
    </xf>
    <xf numFmtId="0" fontId="22" fillId="6" borderId="50" xfId="0" applyFont="1" applyFill="1" applyBorder="1" applyAlignment="1" applyProtection="1">
      <alignment horizontal="right" vertical="center" wrapText="1" readingOrder="2"/>
      <protection locked="0"/>
    </xf>
    <xf numFmtId="0" fontId="22" fillId="6" borderId="31" xfId="0" applyFont="1" applyFill="1" applyBorder="1" applyAlignment="1" applyProtection="1">
      <alignment horizontal="right" vertical="center" wrapText="1" readingOrder="2"/>
      <protection locked="0"/>
    </xf>
    <xf numFmtId="0" fontId="22" fillId="6" borderId="32" xfId="0" applyFont="1" applyFill="1" applyBorder="1" applyAlignment="1" applyProtection="1">
      <alignment horizontal="right" vertical="center" wrapText="1" readingOrder="2"/>
      <protection locked="0"/>
    </xf>
    <xf numFmtId="0" fontId="22" fillId="6" borderId="34" xfId="0" applyFont="1" applyFill="1" applyBorder="1" applyAlignment="1" applyProtection="1">
      <alignment horizontal="right" vertical="center" wrapText="1" readingOrder="2"/>
      <protection locked="0"/>
    </xf>
    <xf numFmtId="0" fontId="22" fillId="6" borderId="45" xfId="0" applyFont="1" applyFill="1" applyBorder="1" applyAlignment="1" applyProtection="1">
      <alignment horizontal="right" vertical="center" wrapText="1" readingOrder="2"/>
      <protection locked="0"/>
    </xf>
    <xf numFmtId="0" fontId="11" fillId="0" borderId="0" xfId="0" applyFont="1" applyAlignment="1" applyProtection="1">
      <alignment horizontal="right" vertical="top" wrapText="1"/>
    </xf>
    <xf numFmtId="0" fontId="11" fillId="0" borderId="0" xfId="0" applyFont="1" applyAlignment="1" applyProtection="1">
      <alignment horizontal="right" vertical="center" readingOrder="2"/>
    </xf>
    <xf numFmtId="0" fontId="7" fillId="0" borderId="12" xfId="0" applyFont="1" applyBorder="1" applyAlignment="1" applyProtection="1">
      <alignment vertical="center"/>
    </xf>
    <xf numFmtId="0" fontId="4" fillId="0" borderId="9" xfId="0" applyFont="1" applyBorder="1" applyAlignment="1" applyProtection="1">
      <alignment horizontal="center" vertical="center" wrapText="1" readingOrder="2"/>
    </xf>
    <xf numFmtId="0" fontId="4" fillId="0" borderId="10" xfId="0" applyFont="1" applyBorder="1" applyAlignment="1" applyProtection="1">
      <alignment horizontal="center" vertical="center" wrapText="1" readingOrder="2"/>
    </xf>
    <xf numFmtId="0" fontId="4" fillId="0" borderId="39" xfId="0" applyFont="1" applyBorder="1" applyAlignment="1" applyProtection="1">
      <alignment horizontal="center" vertical="center" wrapText="1" readingOrder="2"/>
    </xf>
    <xf numFmtId="0" fontId="22" fillId="6" borderId="49" xfId="0" applyFont="1" applyFill="1" applyBorder="1" applyAlignment="1" applyProtection="1">
      <alignment horizontal="right" vertical="center" wrapText="1" readingOrder="2"/>
      <protection locked="0"/>
    </xf>
    <xf numFmtId="0" fontId="22" fillId="6" borderId="25" xfId="0" applyFont="1" applyFill="1" applyBorder="1" applyAlignment="1" applyProtection="1">
      <alignment horizontal="right" vertical="center" wrapText="1" readingOrder="2"/>
      <protection locked="0"/>
    </xf>
    <xf numFmtId="0" fontId="22" fillId="6" borderId="26" xfId="0" applyFont="1" applyFill="1" applyBorder="1" applyAlignment="1" applyProtection="1">
      <alignment horizontal="right" vertical="center" wrapText="1" readingOrder="2"/>
      <protection locked="0"/>
    </xf>
    <xf numFmtId="0" fontId="22" fillId="6" borderId="28" xfId="0" applyFont="1" applyFill="1" applyBorder="1" applyAlignment="1" applyProtection="1">
      <alignment horizontal="right" vertical="center" wrapText="1" readingOrder="2"/>
      <protection locked="0"/>
    </xf>
    <xf numFmtId="0" fontId="22" fillId="6" borderId="47" xfId="0" applyFont="1" applyFill="1" applyBorder="1" applyAlignment="1" applyProtection="1">
      <alignment horizontal="right" vertical="center" wrapText="1" readingOrder="2"/>
      <protection locked="0"/>
    </xf>
    <xf numFmtId="0" fontId="22" fillId="6" borderId="42" xfId="0" applyFont="1" applyFill="1" applyBorder="1" applyAlignment="1" applyProtection="1">
      <alignment vertical="center"/>
      <protection locked="0"/>
    </xf>
    <xf numFmtId="0" fontId="22" fillId="6" borderId="29" xfId="0" applyFont="1" applyFill="1" applyBorder="1" applyAlignment="1" applyProtection="1">
      <alignment vertical="center"/>
      <protection locked="0"/>
    </xf>
    <xf numFmtId="0" fontId="22" fillId="6" borderId="2" xfId="0" applyFont="1" applyFill="1" applyBorder="1" applyAlignment="1" applyProtection="1">
      <alignment vertical="center"/>
      <protection locked="0"/>
    </xf>
    <xf numFmtId="0" fontId="22" fillId="6" borderId="3" xfId="0" applyFont="1" applyFill="1" applyBorder="1" applyAlignment="1" applyProtection="1">
      <alignment horizontal="right" vertical="center" wrapText="1" readingOrder="2"/>
      <protection locked="0"/>
    </xf>
    <xf numFmtId="0" fontId="22" fillId="6" borderId="21" xfId="0" applyFont="1" applyFill="1" applyBorder="1" applyAlignment="1" applyProtection="1">
      <alignment horizontal="right" vertical="center" wrapText="1" readingOrder="2"/>
      <protection locked="0"/>
    </xf>
    <xf numFmtId="0" fontId="22" fillId="6" borderId="42" xfId="0" applyFont="1" applyFill="1" applyBorder="1" applyAlignment="1" applyProtection="1">
      <alignment horizontal="right" vertical="center" wrapText="1" readingOrder="2"/>
      <protection locked="0"/>
    </xf>
    <xf numFmtId="0" fontId="22" fillId="6" borderId="29" xfId="0" applyFont="1" applyFill="1" applyBorder="1" applyAlignment="1" applyProtection="1">
      <alignment horizontal="right" vertical="center" wrapText="1" readingOrder="2"/>
      <protection locked="0"/>
    </xf>
    <xf numFmtId="0" fontId="22" fillId="6" borderId="2" xfId="0" applyFont="1" applyFill="1" applyBorder="1" applyAlignment="1" applyProtection="1">
      <alignment horizontal="right" vertical="center" wrapText="1" readingOrder="2"/>
      <protection locked="0"/>
    </xf>
    <xf numFmtId="0" fontId="22" fillId="6" borderId="5" xfId="0" applyFont="1" applyFill="1" applyBorder="1" applyAlignment="1" applyProtection="1">
      <alignment horizontal="center" vertical="center"/>
    </xf>
    <xf numFmtId="0" fontId="22" fillId="6" borderId="38" xfId="0" applyFont="1" applyFill="1" applyBorder="1" applyAlignment="1" applyProtection="1">
      <alignment horizontal="center" vertical="center"/>
    </xf>
    <xf numFmtId="0" fontId="22" fillId="6" borderId="43" xfId="0" applyFont="1" applyFill="1" applyBorder="1" applyAlignment="1" applyProtection="1">
      <alignment horizontal="right" vertical="center" wrapText="1" readingOrder="2"/>
      <protection locked="0"/>
    </xf>
    <xf numFmtId="0" fontId="22" fillId="6" borderId="37" xfId="0" applyFont="1" applyFill="1" applyBorder="1" applyAlignment="1" applyProtection="1">
      <alignment horizontal="right" vertical="center" wrapText="1" readingOrder="2"/>
      <protection locked="0"/>
    </xf>
    <xf numFmtId="0" fontId="22" fillId="6" borderId="7" xfId="0" applyFont="1" applyFill="1" applyBorder="1" applyAlignment="1" applyProtection="1">
      <alignment horizontal="right" vertical="center" wrapText="1" readingOrder="2"/>
      <protection locked="0"/>
    </xf>
    <xf numFmtId="0" fontId="22" fillId="6" borderId="41" xfId="0" applyFont="1" applyFill="1" applyBorder="1" applyAlignment="1" applyProtection="1">
      <alignment horizontal="right" vertical="center" wrapText="1" readingOrder="2"/>
      <protection locked="0"/>
    </xf>
    <xf numFmtId="0" fontId="22" fillId="6" borderId="35" xfId="0" applyFont="1" applyFill="1" applyBorder="1" applyAlignment="1" applyProtection="1">
      <alignment horizontal="right" vertical="center" wrapText="1" readingOrder="2"/>
      <protection locked="0"/>
    </xf>
    <xf numFmtId="0" fontId="22" fillId="6" borderId="36" xfId="0" applyFont="1" applyFill="1" applyBorder="1" applyAlignment="1" applyProtection="1">
      <alignment horizontal="right" vertical="center" wrapText="1" readingOrder="2"/>
      <protection locked="0"/>
    </xf>
    <xf numFmtId="0" fontId="22" fillId="6" borderId="3" xfId="0" applyFont="1" applyFill="1" applyBorder="1" applyAlignment="1" applyProtection="1">
      <alignment horizontal="center" vertical="center" wrapText="1" readingOrder="2"/>
      <protection locked="0"/>
    </xf>
    <xf numFmtId="0" fontId="22" fillId="6" borderId="21" xfId="0" applyFont="1" applyFill="1" applyBorder="1" applyAlignment="1" applyProtection="1">
      <alignment horizontal="center" vertical="center" wrapText="1" readingOrder="2"/>
      <protection locked="0"/>
    </xf>
    <xf numFmtId="3" fontId="19" fillId="6" borderId="5" xfId="1" applyNumberFormat="1" applyFont="1" applyFill="1" applyBorder="1" applyAlignment="1" applyProtection="1">
      <alignment horizontal="right" vertical="center" wrapText="1" readingOrder="2"/>
    </xf>
    <xf numFmtId="3" fontId="19" fillId="6" borderId="38" xfId="1" applyNumberFormat="1" applyFont="1" applyFill="1" applyBorder="1" applyAlignment="1" applyProtection="1">
      <alignment horizontal="right" vertical="center" wrapText="1" readingOrder="2"/>
    </xf>
    <xf numFmtId="3" fontId="22" fillId="6" borderId="3" xfId="0" applyNumberFormat="1" applyFont="1" applyFill="1" applyBorder="1" applyAlignment="1" applyProtection="1">
      <alignment horizontal="center" vertical="center" wrapText="1" readingOrder="2"/>
      <protection locked="0"/>
    </xf>
    <xf numFmtId="3" fontId="22" fillId="6" borderId="21" xfId="0" applyNumberFormat="1" applyFont="1" applyFill="1" applyBorder="1" applyAlignment="1" applyProtection="1">
      <alignment horizontal="center" vertical="center" wrapText="1" readingOrder="2"/>
      <protection locked="0"/>
    </xf>
    <xf numFmtId="0" fontId="22" fillId="6" borderId="4" xfId="0" applyFont="1" applyFill="1" applyBorder="1" applyAlignment="1" applyProtection="1">
      <alignment horizontal="center" vertical="center"/>
    </xf>
    <xf numFmtId="0" fontId="22" fillId="6" borderId="44" xfId="0" applyFont="1" applyFill="1" applyBorder="1" applyAlignment="1" applyProtection="1">
      <alignment horizontal="right" vertical="center" wrapText="1" readingOrder="2"/>
      <protection locked="0"/>
    </xf>
    <xf numFmtId="0" fontId="22" fillId="6" borderId="24" xfId="0" applyFont="1" applyFill="1" applyBorder="1" applyAlignment="1" applyProtection="1">
      <alignment horizontal="right" vertical="center" wrapText="1" readingOrder="2"/>
      <protection locked="0"/>
    </xf>
    <xf numFmtId="0" fontId="22" fillId="6" borderId="12" xfId="0" applyFont="1" applyFill="1" applyBorder="1" applyAlignment="1" applyProtection="1">
      <alignment horizontal="right" vertical="center" wrapText="1" readingOrder="2"/>
      <protection locked="0"/>
    </xf>
    <xf numFmtId="0" fontId="22" fillId="6" borderId="19" xfId="0" applyFont="1" applyFill="1" applyBorder="1" applyAlignment="1" applyProtection="1">
      <alignment horizontal="right" vertical="center" wrapText="1" readingOrder="2"/>
      <protection locked="0"/>
    </xf>
    <xf numFmtId="3" fontId="19" fillId="6" borderId="4" xfId="1" applyNumberFormat="1" applyFont="1" applyFill="1" applyBorder="1" applyAlignment="1" applyProtection="1">
      <alignment horizontal="right" vertical="center" wrapText="1" readingOrder="2"/>
    </xf>
    <xf numFmtId="0" fontId="11" fillId="0" borderId="14" xfId="0" applyFont="1" applyBorder="1" applyAlignment="1" applyProtection="1">
      <alignment horizontal="right" vertical="center" wrapText="1" readingOrder="2"/>
    </xf>
    <xf numFmtId="0" fontId="11" fillId="0" borderId="0" xfId="0" applyFont="1" applyAlignment="1" applyProtection="1">
      <alignment horizontal="right" vertical="center"/>
    </xf>
    <xf numFmtId="0" fontId="7" fillId="0" borderId="12" xfId="0" applyFont="1" applyBorder="1" applyAlignment="1" applyProtection="1">
      <alignment horizontal="right" vertical="center"/>
    </xf>
    <xf numFmtId="0" fontId="4" fillId="0" borderId="11" xfId="0" applyFont="1" applyBorder="1" applyAlignment="1" applyProtection="1">
      <alignment horizontal="center" vertical="center" wrapText="1" readingOrder="2"/>
    </xf>
    <xf numFmtId="0" fontId="22" fillId="6" borderId="13" xfId="0" applyFont="1" applyFill="1" applyBorder="1" applyAlignment="1" applyProtection="1">
      <alignment horizontal="center" vertical="center"/>
    </xf>
    <xf numFmtId="0" fontId="22" fillId="6" borderId="16" xfId="0" applyFont="1" applyFill="1" applyBorder="1" applyAlignment="1" applyProtection="1">
      <alignment horizontal="right" vertical="center" wrapText="1" readingOrder="2"/>
      <protection locked="0"/>
    </xf>
    <xf numFmtId="0" fontId="22" fillId="6" borderId="14" xfId="0" applyFont="1" applyFill="1" applyBorder="1" applyAlignment="1" applyProtection="1">
      <alignment horizontal="right" vertical="center" wrapText="1" readingOrder="2"/>
      <protection locked="0"/>
    </xf>
    <xf numFmtId="0" fontId="22" fillId="6" borderId="15" xfId="0" applyFont="1" applyFill="1" applyBorder="1" applyAlignment="1" applyProtection="1">
      <alignment horizontal="right" vertical="center" wrapText="1" readingOrder="2"/>
      <protection locked="0"/>
    </xf>
    <xf numFmtId="0" fontId="22" fillId="6" borderId="40" xfId="0" applyFont="1" applyFill="1" applyBorder="1" applyAlignment="1" applyProtection="1">
      <alignment horizontal="right" vertical="center" wrapText="1" readingOrder="2"/>
      <protection locked="0"/>
    </xf>
    <xf numFmtId="0" fontId="22" fillId="6" borderId="42" xfId="0" applyFont="1" applyFill="1" applyBorder="1" applyAlignment="1" applyProtection="1">
      <alignment horizontal="center" vertical="center" wrapText="1" readingOrder="2"/>
      <protection locked="0"/>
    </xf>
    <xf numFmtId="0" fontId="22" fillId="6" borderId="29" xfId="0" applyFont="1" applyFill="1" applyBorder="1" applyAlignment="1" applyProtection="1">
      <alignment horizontal="center" vertical="center" wrapText="1" readingOrder="2"/>
      <protection locked="0"/>
    </xf>
    <xf numFmtId="0" fontId="22" fillId="6" borderId="50" xfId="0" applyFont="1" applyFill="1" applyBorder="1" applyAlignment="1" applyProtection="1">
      <alignment horizontal="center" vertical="center" wrapText="1" readingOrder="2"/>
      <protection locked="0"/>
    </xf>
    <xf numFmtId="0" fontId="22" fillId="6" borderId="31" xfId="0" applyFont="1" applyFill="1" applyBorder="1" applyAlignment="1" applyProtection="1">
      <alignment horizontal="center" vertical="center" wrapText="1" readingOrder="2"/>
      <protection locked="0"/>
    </xf>
    <xf numFmtId="0" fontId="22" fillId="6" borderId="45" xfId="0" applyFont="1" applyFill="1" applyBorder="1" applyAlignment="1" applyProtection="1">
      <alignment horizontal="center" vertical="center" wrapText="1" readingOrder="2"/>
      <protection locked="0"/>
    </xf>
    <xf numFmtId="0" fontId="8" fillId="0" borderId="51" xfId="0" applyFont="1" applyBorder="1" applyAlignment="1" applyProtection="1">
      <alignment horizontal="center" vertical="center" wrapText="1" readingOrder="2"/>
    </xf>
    <xf numFmtId="0" fontId="8" fillId="0" borderId="10" xfId="0" applyFont="1" applyBorder="1" applyAlignment="1" applyProtection="1">
      <alignment horizontal="center" vertical="center" wrapText="1" readingOrder="2"/>
    </xf>
    <xf numFmtId="0" fontId="8" fillId="0" borderId="11" xfId="0" applyFont="1" applyBorder="1" applyAlignment="1" applyProtection="1">
      <alignment horizontal="center" vertical="center" wrapText="1" readingOrder="2"/>
    </xf>
    <xf numFmtId="0" fontId="4" fillId="0" borderId="13" xfId="0" applyFont="1" applyBorder="1" applyAlignment="1" applyProtection="1">
      <alignment horizontal="center" vertical="center"/>
    </xf>
    <xf numFmtId="0" fontId="4" fillId="0" borderId="17" xfId="0" applyFont="1" applyBorder="1" applyAlignment="1" applyProtection="1">
      <alignment horizontal="center" vertical="center"/>
    </xf>
    <xf numFmtId="0" fontId="4" fillId="0" borderId="4" xfId="0" applyFont="1" applyBorder="1" applyAlignment="1" applyProtection="1">
      <alignment horizontal="center" vertical="center"/>
    </xf>
    <xf numFmtId="0" fontId="4" fillId="0" borderId="13" xfId="0" applyFont="1" applyBorder="1" applyAlignment="1" applyProtection="1">
      <alignment horizontal="center" vertical="center" wrapText="1" readingOrder="2"/>
    </xf>
    <xf numFmtId="0" fontId="4" fillId="0" borderId="17" xfId="0" applyFont="1" applyBorder="1" applyAlignment="1" applyProtection="1">
      <alignment horizontal="center" vertical="center" wrapText="1" readingOrder="2"/>
    </xf>
    <xf numFmtId="0" fontId="4" fillId="0" borderId="4" xfId="0" applyFont="1" applyBorder="1" applyAlignment="1" applyProtection="1">
      <alignment horizontal="center" vertical="center" wrapText="1" readingOrder="2"/>
    </xf>
    <xf numFmtId="0" fontId="2" fillId="0" borderId="9" xfId="0" applyFont="1" applyFill="1" applyBorder="1" applyAlignment="1" applyProtection="1">
      <alignment horizontal="center" vertical="center" readingOrder="2"/>
    </xf>
    <xf numFmtId="0" fontId="2" fillId="0" borderId="11" xfId="0" applyFont="1" applyFill="1" applyBorder="1" applyAlignment="1" applyProtection="1">
      <alignment horizontal="center" vertical="center" readingOrder="2"/>
    </xf>
    <xf numFmtId="0" fontId="2" fillId="0" borderId="9" xfId="0" applyFont="1" applyFill="1" applyBorder="1" applyAlignment="1" applyProtection="1">
      <alignment horizontal="right" vertical="center" wrapText="1" readingOrder="2"/>
    </xf>
    <xf numFmtId="0" fontId="2" fillId="0" borderId="10" xfId="0" applyFont="1" applyFill="1" applyBorder="1" applyAlignment="1" applyProtection="1">
      <alignment horizontal="right" vertical="center" wrapText="1" readingOrder="2"/>
    </xf>
    <xf numFmtId="0" fontId="2" fillId="0" borderId="11" xfId="0" applyFont="1" applyFill="1" applyBorder="1" applyAlignment="1" applyProtection="1">
      <alignment horizontal="right" vertical="center" wrapText="1" readingOrder="2"/>
    </xf>
    <xf numFmtId="0" fontId="7" fillId="0" borderId="10" xfId="0" applyFont="1" applyBorder="1" applyAlignment="1" applyProtection="1">
      <alignment horizontal="right" vertical="center"/>
    </xf>
    <xf numFmtId="0" fontId="4" fillId="0" borderId="49" xfId="0" applyFont="1" applyBorder="1" applyAlignment="1" applyProtection="1">
      <alignment horizontal="right" vertical="center" wrapText="1" readingOrder="2"/>
    </xf>
    <xf numFmtId="0" fontId="4" fillId="0" borderId="25" xfId="0" applyFont="1" applyBorder="1" applyAlignment="1" applyProtection="1">
      <alignment horizontal="right" vertical="center" wrapText="1" readingOrder="2"/>
    </xf>
    <xf numFmtId="0" fontId="4" fillId="0" borderId="47" xfId="0" applyFont="1" applyBorder="1" applyAlignment="1" applyProtection="1">
      <alignment horizontal="right" vertical="center" wrapText="1" readingOrder="2"/>
    </xf>
    <xf numFmtId="0" fontId="4" fillId="0" borderId="42" xfId="0" applyFont="1" applyBorder="1" applyAlignment="1" applyProtection="1">
      <alignment horizontal="right" vertical="center" wrapText="1" readingOrder="2"/>
    </xf>
    <xf numFmtId="0" fontId="4" fillId="0" borderId="29" xfId="0" applyFont="1" applyBorder="1" applyAlignment="1" applyProtection="1">
      <alignment horizontal="right" vertical="center" wrapText="1" readingOrder="2"/>
    </xf>
    <xf numFmtId="0" fontId="4" fillId="0" borderId="21" xfId="0" applyFont="1" applyBorder="1" applyAlignment="1" applyProtection="1">
      <alignment horizontal="right" vertical="center" wrapText="1" readingOrder="2"/>
    </xf>
    <xf numFmtId="0" fontId="4" fillId="0" borderId="50" xfId="0" applyFont="1" applyBorder="1" applyAlignment="1" applyProtection="1">
      <alignment horizontal="right" vertical="center" wrapText="1" readingOrder="2"/>
    </xf>
    <xf numFmtId="0" fontId="4" fillId="0" borderId="31" xfId="0" applyFont="1" applyBorder="1" applyAlignment="1" applyProtection="1">
      <alignment horizontal="right" vertical="center" wrapText="1" readingOrder="2"/>
    </xf>
    <xf numFmtId="0" fontId="4" fillId="0" borderId="45" xfId="0" applyFont="1" applyBorder="1" applyAlignment="1" applyProtection="1">
      <alignment horizontal="right" vertical="center" wrapText="1" readingOrder="2"/>
    </xf>
    <xf numFmtId="0" fontId="4" fillId="0" borderId="9" xfId="0" applyFont="1" applyBorder="1" applyAlignment="1" applyProtection="1">
      <alignment horizontal="right" vertical="center" wrapText="1" readingOrder="2"/>
    </xf>
    <xf numFmtId="0" fontId="4" fillId="0" borderId="10" xfId="0" applyFont="1" applyBorder="1" applyAlignment="1" applyProtection="1">
      <alignment horizontal="right" vertical="center" wrapText="1" readingOrder="2"/>
    </xf>
    <xf numFmtId="0" fontId="4" fillId="0" borderId="11" xfId="0" applyFont="1" applyBorder="1" applyAlignment="1" applyProtection="1">
      <alignment horizontal="right" vertical="center" wrapText="1" readingOrder="2"/>
    </xf>
    <xf numFmtId="0" fontId="4" fillId="0" borderId="49" xfId="0" applyFont="1" applyBorder="1" applyAlignment="1" applyProtection="1">
      <alignment horizontal="center" vertical="center" wrapText="1" readingOrder="2"/>
    </xf>
    <xf numFmtId="0" fontId="4" fillId="0" borderId="25" xfId="0" applyFont="1" applyBorder="1" applyAlignment="1" applyProtection="1">
      <alignment horizontal="center" vertical="center" wrapText="1" readingOrder="2"/>
    </xf>
    <xf numFmtId="0" fontId="4" fillId="0" borderId="47" xfId="0" applyFont="1" applyBorder="1" applyAlignment="1" applyProtection="1">
      <alignment horizontal="center" vertical="center" wrapText="1" readingOrder="2"/>
    </xf>
    <xf numFmtId="0" fontId="4" fillId="0" borderId="50" xfId="0" applyFont="1" applyBorder="1" applyAlignment="1" applyProtection="1">
      <alignment horizontal="center" vertical="center" wrapText="1" readingOrder="2"/>
    </xf>
    <xf numFmtId="0" fontId="4" fillId="0" borderId="31" xfId="0" applyFont="1" applyBorder="1" applyAlignment="1" applyProtection="1">
      <alignment horizontal="center" vertical="center" wrapText="1" readingOrder="2"/>
    </xf>
    <xf numFmtId="0" fontId="4" fillId="0" borderId="45" xfId="0" applyFont="1" applyBorder="1" applyAlignment="1" applyProtection="1">
      <alignment horizontal="center" vertical="center" wrapText="1" readingOrder="2"/>
    </xf>
    <xf numFmtId="3" fontId="19" fillId="6" borderId="53" xfId="1" applyNumberFormat="1" applyFont="1" applyFill="1" applyBorder="1" applyAlignment="1" applyProtection="1">
      <alignment horizontal="right" vertical="center" wrapText="1" readingOrder="2"/>
    </xf>
    <xf numFmtId="3" fontId="19" fillId="6" borderId="54" xfId="1" applyNumberFormat="1" applyFont="1" applyFill="1" applyBorder="1" applyAlignment="1" applyProtection="1">
      <alignment horizontal="right" vertical="center" wrapText="1" readingOrder="2"/>
    </xf>
    <xf numFmtId="0" fontId="22" fillId="6" borderId="52" xfId="0" applyFont="1" applyFill="1" applyBorder="1" applyAlignment="1" applyProtection="1">
      <alignment horizontal="right" vertical="center" wrapText="1" readingOrder="2"/>
      <protection locked="0"/>
    </xf>
    <xf numFmtId="0" fontId="7" fillId="0" borderId="0" xfId="0" applyFont="1" applyAlignment="1" applyProtection="1">
      <alignment horizontal="center" vertical="center"/>
    </xf>
    <xf numFmtId="0" fontId="21" fillId="6" borderId="9" xfId="0" applyFont="1" applyFill="1" applyBorder="1" applyAlignment="1" applyProtection="1">
      <alignment vertical="center" wrapText="1" readingOrder="2"/>
      <protection locked="0"/>
    </xf>
    <xf numFmtId="0" fontId="21" fillId="6" borderId="10" xfId="0" applyFont="1" applyFill="1" applyBorder="1" applyAlignment="1" applyProtection="1">
      <alignment vertical="center" wrapText="1" readingOrder="2"/>
      <protection locked="0"/>
    </xf>
    <xf numFmtId="0" fontId="21" fillId="6" borderId="11" xfId="0" applyFont="1" applyFill="1" applyBorder="1" applyAlignment="1" applyProtection="1">
      <alignment vertical="center" wrapText="1" readingOrder="2"/>
      <protection locked="0"/>
    </xf>
    <xf numFmtId="0" fontId="7" fillId="0" borderId="10" xfId="0" applyFont="1" applyBorder="1" applyAlignment="1" applyProtection="1">
      <alignment horizontal="center" vertical="center"/>
    </xf>
    <xf numFmtId="0" fontId="11" fillId="0" borderId="0" xfId="0" applyFont="1" applyAlignment="1" applyProtection="1">
      <alignment horizontal="center" vertical="center"/>
    </xf>
    <xf numFmtId="0" fontId="25" fillId="0" borderId="14" xfId="0" applyFont="1" applyBorder="1" applyAlignment="1">
      <alignment horizontal="right" wrapText="1" readingOrder="2"/>
    </xf>
    <xf numFmtId="0" fontId="25" fillId="0" borderId="0" xfId="0" applyFont="1" applyAlignment="1">
      <alignment horizontal="right" wrapText="1" readingOrder="2"/>
    </xf>
    <xf numFmtId="0" fontId="26" fillId="0" borderId="0" xfId="0" applyFont="1" applyAlignment="1">
      <alignment horizontal="right" wrapText="1" readingOrder="2"/>
    </xf>
    <xf numFmtId="0" fontId="28" fillId="0" borderId="0" xfId="0" applyFont="1" applyAlignment="1">
      <alignment horizontal="right" wrapText="1" readingOrder="2"/>
    </xf>
    <xf numFmtId="0" fontId="12" fillId="0" borderId="0" xfId="0" applyFont="1" applyAlignment="1" applyProtection="1">
      <alignment horizontal="right" vertical="center"/>
    </xf>
    <xf numFmtId="0" fontId="18" fillId="0" borderId="0" xfId="0" applyFont="1" applyAlignment="1" applyProtection="1">
      <alignment horizontal="right" vertical="center"/>
    </xf>
    <xf numFmtId="0" fontId="22" fillId="6" borderId="42" xfId="0" applyFont="1" applyFill="1" applyBorder="1" applyAlignment="1" applyProtection="1">
      <alignment horizontal="right" vertical="center"/>
      <protection locked="0"/>
    </xf>
    <xf numFmtId="0" fontId="22" fillId="6" borderId="29" xfId="0" applyFont="1" applyFill="1" applyBorder="1" applyAlignment="1" applyProtection="1">
      <alignment horizontal="right" vertical="center"/>
      <protection locked="0"/>
    </xf>
    <xf numFmtId="0" fontId="22" fillId="6" borderId="2" xfId="0" applyFont="1" applyFill="1" applyBorder="1" applyAlignment="1" applyProtection="1">
      <alignment horizontal="right" vertical="center"/>
      <protection locked="0"/>
    </xf>
  </cellXfs>
  <cellStyles count="2">
    <cellStyle name="Comma" xfId="1" builtinId="3"/>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22411</xdr:colOff>
      <xdr:row>2</xdr:row>
      <xdr:rowOff>190503</xdr:rowOff>
    </xdr:from>
    <xdr:to>
      <xdr:col>9</xdr:col>
      <xdr:colOff>818029</xdr:colOff>
      <xdr:row>5</xdr:row>
      <xdr:rowOff>221198</xdr:rowOff>
    </xdr:to>
    <xdr:sp macro="" textlink="">
      <xdr:nvSpPr>
        <xdr:cNvPr id="2" name="Rectangle 1"/>
        <xdr:cNvSpPr/>
      </xdr:nvSpPr>
      <xdr:spPr>
        <a:xfrm>
          <a:off x="11192222382" y="661150"/>
          <a:ext cx="1467971" cy="68063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1" anchor="ctr"/>
        <a:lstStyle/>
        <a:p>
          <a:pPr algn="r" rtl="1"/>
          <a:endParaRPr lang="he-IL" sz="1100"/>
        </a:p>
      </xdr:txBody>
    </xdr:sp>
    <xdr:clientData fPrintsWithSheet="0"/>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K203"/>
  <sheetViews>
    <sheetView rightToLeft="1" tabSelected="1" view="pageBreakPreview" topLeftCell="A28" zoomScale="115" zoomScaleNormal="100" zoomScaleSheetLayoutView="115" workbookViewId="0">
      <selection activeCell="B26" sqref="B26:I26"/>
    </sheetView>
  </sheetViews>
  <sheetFormatPr defaultColWidth="9" defaultRowHeight="15"/>
  <cols>
    <col min="1" max="1" width="4.7109375" style="31" customWidth="1"/>
    <col min="2" max="2" width="15.42578125" style="31" customWidth="1"/>
    <col min="3" max="3" width="8.42578125" style="31" customWidth="1"/>
    <col min="4" max="4" width="11.5703125" style="31" customWidth="1"/>
    <col min="5" max="5" width="11.42578125" style="31" customWidth="1"/>
    <col min="6" max="7" width="8.7109375" style="31" customWidth="1"/>
    <col min="8" max="8" width="8.7109375" style="33" customWidth="1"/>
    <col min="9" max="9" width="8.7109375" style="31" customWidth="1"/>
    <col min="10" max="10" width="10.85546875" style="31" customWidth="1"/>
    <col min="11" max="11" width="4" style="31" customWidth="1"/>
    <col min="12" max="16384" width="9" style="31"/>
  </cols>
  <sheetData>
    <row r="1" spans="1:11" ht="18.75">
      <c r="A1" s="290" t="s">
        <v>118</v>
      </c>
      <c r="B1" s="290"/>
      <c r="C1" s="290"/>
      <c r="D1" s="290"/>
      <c r="E1" s="290"/>
      <c r="F1" s="290"/>
      <c r="G1" s="290"/>
      <c r="H1" s="290"/>
    </row>
    <row r="2" spans="1:11" ht="18.75">
      <c r="A2" s="180"/>
      <c r="B2" s="180"/>
      <c r="C2" s="180"/>
      <c r="D2" s="67"/>
      <c r="E2" s="180"/>
      <c r="F2" s="180"/>
      <c r="G2" s="32" t="s">
        <v>61</v>
      </c>
      <c r="H2" s="78"/>
    </row>
    <row r="3" spans="1:11" ht="15.75" thickBot="1">
      <c r="D3" s="81"/>
    </row>
    <row r="4" spans="1:11" ht="17.25" customHeight="1">
      <c r="A4" s="1" t="s">
        <v>0</v>
      </c>
      <c r="B4" s="1" t="s">
        <v>119</v>
      </c>
      <c r="C4" s="1" t="s">
        <v>1</v>
      </c>
      <c r="D4" s="1" t="s">
        <v>2</v>
      </c>
      <c r="E4" s="1" t="s">
        <v>3</v>
      </c>
      <c r="F4" s="86"/>
      <c r="G4" s="83"/>
      <c r="H4" s="34" t="s">
        <v>62</v>
      </c>
      <c r="I4" s="189" t="s">
        <v>139</v>
      </c>
      <c r="J4" s="190"/>
    </row>
    <row r="5" spans="1:11" s="6" customFormat="1" ht="18" customHeight="1" thickBot="1">
      <c r="A5" s="113" t="s">
        <v>100</v>
      </c>
      <c r="B5" s="80" t="s">
        <v>120</v>
      </c>
      <c r="C5" s="2" t="s">
        <v>86</v>
      </c>
      <c r="D5" s="2" t="s">
        <v>87</v>
      </c>
      <c r="E5" s="3" t="s">
        <v>88</v>
      </c>
      <c r="F5" s="87"/>
      <c r="G5" s="88" t="s">
        <v>63</v>
      </c>
      <c r="H5" s="79"/>
      <c r="I5" s="191"/>
      <c r="J5" s="191">
        <v>0</v>
      </c>
    </row>
    <row r="6" spans="1:11" s="6" customFormat="1" ht="18" customHeight="1" thickBot="1">
      <c r="A6" s="263" t="s">
        <v>5</v>
      </c>
      <c r="B6" s="264"/>
      <c r="C6" s="291" t="s">
        <v>121</v>
      </c>
      <c r="D6" s="292"/>
      <c r="E6" s="292"/>
      <c r="F6" s="292"/>
      <c r="G6" s="292"/>
      <c r="H6" s="293"/>
      <c r="I6" s="192" t="s">
        <v>140</v>
      </c>
      <c r="J6" s="193">
        <v>0.625</v>
      </c>
    </row>
    <row r="7" spans="1:11" s="6" customFormat="1" ht="42.75" customHeight="1" thickBot="1">
      <c r="A7" s="294" t="s">
        <v>64</v>
      </c>
      <c r="B7" s="294"/>
      <c r="C7" s="294"/>
      <c r="D7" s="294"/>
      <c r="E7" s="294"/>
      <c r="F7" s="294"/>
      <c r="G7" s="294"/>
      <c r="H7" s="294"/>
    </row>
    <row r="8" spans="1:11" s="6" customFormat="1" ht="45.75" thickBot="1">
      <c r="A8" s="35" t="s">
        <v>65</v>
      </c>
      <c r="B8" s="204" t="s">
        <v>66</v>
      </c>
      <c r="C8" s="205"/>
      <c r="D8" s="205"/>
      <c r="E8" s="243"/>
      <c r="F8" s="36" t="s">
        <v>67</v>
      </c>
      <c r="G8" s="37" t="s">
        <v>133</v>
      </c>
      <c r="H8" s="37" t="s">
        <v>132</v>
      </c>
      <c r="I8" s="38" t="s">
        <v>68</v>
      </c>
      <c r="J8" s="194" t="s">
        <v>142</v>
      </c>
    </row>
    <row r="9" spans="1:11" s="6" customFormat="1" ht="16.5" customHeight="1">
      <c r="A9" s="39">
        <v>1</v>
      </c>
      <c r="B9" s="269" t="s">
        <v>69</v>
      </c>
      <c r="C9" s="270"/>
      <c r="D9" s="270"/>
      <c r="E9" s="271"/>
      <c r="F9" s="40">
        <f>I45</f>
        <v>0</v>
      </c>
      <c r="G9" s="41">
        <f>I104</f>
        <v>0</v>
      </c>
      <c r="H9" s="182">
        <f>I162</f>
        <v>0</v>
      </c>
      <c r="I9" s="42">
        <f>SUM(F9:H9)</f>
        <v>0</v>
      </c>
      <c r="J9" s="162">
        <f t="shared" ref="J9:J16" si="0">I9*$J$6</f>
        <v>0</v>
      </c>
    </row>
    <row r="10" spans="1:11" s="6" customFormat="1" ht="16.5" customHeight="1">
      <c r="A10" s="43">
        <v>2</v>
      </c>
      <c r="B10" s="272" t="s">
        <v>70</v>
      </c>
      <c r="C10" s="273"/>
      <c r="D10" s="273"/>
      <c r="E10" s="274"/>
      <c r="F10" s="44">
        <f>H55</f>
        <v>0</v>
      </c>
      <c r="G10" s="45">
        <f>H115</f>
        <v>0</v>
      </c>
      <c r="H10" s="183">
        <f>H173</f>
        <v>0</v>
      </c>
      <c r="I10" s="42">
        <f t="shared" ref="I10:I18" si="1">SUM(F10:H10)</f>
        <v>0</v>
      </c>
      <c r="J10" s="162">
        <f t="shared" si="0"/>
        <v>0</v>
      </c>
    </row>
    <row r="11" spans="1:11" s="6" customFormat="1" ht="16.5" customHeight="1">
      <c r="A11" s="43">
        <v>3</v>
      </c>
      <c r="B11" s="272" t="s">
        <v>71</v>
      </c>
      <c r="C11" s="273"/>
      <c r="D11" s="273"/>
      <c r="E11" s="274"/>
      <c r="F11" s="44">
        <f>H63</f>
        <v>0</v>
      </c>
      <c r="G11" s="45">
        <f>H122</f>
        <v>0</v>
      </c>
      <c r="H11" s="183">
        <f>H180</f>
        <v>0</v>
      </c>
      <c r="I11" s="42">
        <f t="shared" si="1"/>
        <v>0</v>
      </c>
      <c r="J11" s="162">
        <f t="shared" si="0"/>
        <v>0</v>
      </c>
    </row>
    <row r="12" spans="1:11" s="6" customFormat="1" ht="16.5" customHeight="1" thickBot="1">
      <c r="A12" s="46">
        <v>4</v>
      </c>
      <c r="B12" s="275" t="s">
        <v>72</v>
      </c>
      <c r="C12" s="276"/>
      <c r="D12" s="276"/>
      <c r="E12" s="277"/>
      <c r="F12" s="47">
        <f>H74</f>
        <v>0</v>
      </c>
      <c r="G12" s="48">
        <f>H133</f>
        <v>0</v>
      </c>
      <c r="H12" s="184">
        <f>H190</f>
        <v>0</v>
      </c>
      <c r="I12" s="42">
        <f t="shared" si="1"/>
        <v>0</v>
      </c>
      <c r="J12" s="162">
        <f t="shared" si="0"/>
        <v>0</v>
      </c>
    </row>
    <row r="13" spans="1:11" s="6" customFormat="1" ht="16.5" customHeight="1">
      <c r="A13" s="121"/>
      <c r="B13" s="281" t="s">
        <v>73</v>
      </c>
      <c r="C13" s="282"/>
      <c r="D13" s="282"/>
      <c r="E13" s="283"/>
      <c r="F13" s="122">
        <f>SUM(F9:F12)</f>
        <v>0</v>
      </c>
      <c r="G13" s="123">
        <f>SUM(G9:G12)</f>
        <v>0</v>
      </c>
      <c r="H13" s="123">
        <f>SUM(H9:H12)</f>
        <v>0</v>
      </c>
      <c r="I13" s="42">
        <f t="shared" si="1"/>
        <v>0</v>
      </c>
      <c r="J13" s="162">
        <f t="shared" si="0"/>
        <v>0</v>
      </c>
    </row>
    <row r="14" spans="1:11" s="6" customFormat="1" ht="16.5" customHeight="1" thickBot="1">
      <c r="A14" s="124"/>
      <c r="B14" s="284" t="s">
        <v>74</v>
      </c>
      <c r="C14" s="285"/>
      <c r="D14" s="285"/>
      <c r="E14" s="286"/>
      <c r="F14" s="125">
        <f>F13*15/100</f>
        <v>0</v>
      </c>
      <c r="G14" s="126">
        <f>G13*15/100</f>
        <v>0</v>
      </c>
      <c r="H14" s="126">
        <f>H13*15/100</f>
        <v>0</v>
      </c>
      <c r="I14" s="42">
        <f t="shared" si="1"/>
        <v>0</v>
      </c>
      <c r="J14" s="162">
        <f t="shared" si="0"/>
        <v>0</v>
      </c>
    </row>
    <row r="15" spans="1:11" s="6" customFormat="1" ht="16.5" customHeight="1" thickBot="1">
      <c r="A15" s="128">
        <v>5</v>
      </c>
      <c r="B15" s="278" t="s">
        <v>75</v>
      </c>
      <c r="C15" s="279"/>
      <c r="D15" s="279"/>
      <c r="E15" s="280"/>
      <c r="F15" s="129">
        <f>H82</f>
        <v>0</v>
      </c>
      <c r="G15" s="130">
        <f>H142</f>
        <v>0</v>
      </c>
      <c r="H15" s="186">
        <f>H199</f>
        <v>0</v>
      </c>
      <c r="I15" s="42">
        <f t="shared" si="1"/>
        <v>0</v>
      </c>
      <c r="J15" s="162">
        <f t="shared" si="0"/>
        <v>0</v>
      </c>
      <c r="K15" s="6" t="s">
        <v>51</v>
      </c>
    </row>
    <row r="16" spans="1:11" s="6" customFormat="1" ht="16.5" customHeight="1">
      <c r="A16" s="121"/>
      <c r="B16" s="281" t="s">
        <v>76</v>
      </c>
      <c r="C16" s="282"/>
      <c r="D16" s="282"/>
      <c r="E16" s="283"/>
      <c r="F16" s="122">
        <f>F13+F14+F15</f>
        <v>0</v>
      </c>
      <c r="G16" s="123">
        <f>G13+G14+G15</f>
        <v>0</v>
      </c>
      <c r="H16" s="123">
        <f>H13+H14+H15</f>
        <v>0</v>
      </c>
      <c r="I16" s="42">
        <f t="shared" si="1"/>
        <v>0</v>
      </c>
      <c r="J16" s="162">
        <f t="shared" si="0"/>
        <v>0</v>
      </c>
      <c r="K16" s="6" t="s">
        <v>51</v>
      </c>
    </row>
    <row r="17" spans="1:10" s="6" customFormat="1" ht="16.5" customHeight="1" thickBot="1">
      <c r="A17" s="124"/>
      <c r="B17" s="284" t="s">
        <v>101</v>
      </c>
      <c r="C17" s="285"/>
      <c r="D17" s="285"/>
      <c r="E17" s="286"/>
      <c r="F17" s="125"/>
      <c r="G17" s="126"/>
      <c r="H17" s="185"/>
      <c r="I17" s="127"/>
      <c r="J17" s="163"/>
    </row>
    <row r="18" spans="1:10" s="6" customFormat="1" ht="16.5" customHeight="1" thickBot="1">
      <c r="A18" s="49"/>
      <c r="B18" s="204" t="s">
        <v>77</v>
      </c>
      <c r="C18" s="205"/>
      <c r="D18" s="205"/>
      <c r="E18" s="243"/>
      <c r="F18" s="50">
        <f>F16+F17</f>
        <v>0</v>
      </c>
      <c r="G18" s="51">
        <f>G16+G17</f>
        <v>0</v>
      </c>
      <c r="H18" s="51">
        <f>H16+H17</f>
        <v>0</v>
      </c>
      <c r="I18" s="42">
        <f t="shared" si="1"/>
        <v>0</v>
      </c>
      <c r="J18" s="162">
        <f>I18*$J$6</f>
        <v>0</v>
      </c>
    </row>
    <row r="19" spans="1:10" customFormat="1" ht="26.25" customHeight="1">
      <c r="A19" t="s">
        <v>78</v>
      </c>
      <c r="B19" s="296" t="s">
        <v>122</v>
      </c>
      <c r="C19" s="296"/>
      <c r="D19" s="296"/>
      <c r="E19" s="296"/>
      <c r="F19" s="296"/>
      <c r="G19" s="296"/>
      <c r="H19" s="296"/>
      <c r="I19" s="296"/>
    </row>
    <row r="20" spans="1:10" customFormat="1" ht="14.25" customHeight="1">
      <c r="A20" t="s">
        <v>35</v>
      </c>
      <c r="B20" s="297" t="s">
        <v>112</v>
      </c>
      <c r="C20" s="297"/>
      <c r="D20" s="297"/>
      <c r="E20" s="297"/>
      <c r="F20" s="297"/>
      <c r="G20" s="297"/>
      <c r="H20" s="297"/>
      <c r="I20" s="297"/>
    </row>
    <row r="21" spans="1:10" customFormat="1" ht="14.25" customHeight="1">
      <c r="B21" s="299" t="s">
        <v>113</v>
      </c>
      <c r="C21" s="299"/>
      <c r="D21" s="299"/>
      <c r="E21" s="299"/>
      <c r="F21" s="299"/>
      <c r="G21" s="299"/>
      <c r="H21" s="299"/>
      <c r="I21" s="299"/>
    </row>
    <row r="22" spans="1:10" customFormat="1" ht="26.25" customHeight="1">
      <c r="B22" s="297" t="s">
        <v>114</v>
      </c>
      <c r="C22" s="297"/>
      <c r="D22" s="297"/>
      <c r="E22" s="297"/>
      <c r="F22" s="297"/>
      <c r="G22" s="297"/>
      <c r="H22" s="297"/>
      <c r="I22" s="297"/>
    </row>
    <row r="23" spans="1:10" customFormat="1" ht="26.25" customHeight="1">
      <c r="B23" s="298" t="s">
        <v>117</v>
      </c>
      <c r="C23" s="298"/>
      <c r="D23" s="298"/>
      <c r="E23" s="298"/>
      <c r="F23" s="298"/>
      <c r="G23" s="298"/>
      <c r="H23" s="298"/>
      <c r="I23" s="298"/>
    </row>
    <row r="24" spans="1:10" customFormat="1" ht="26.25" customHeight="1">
      <c r="B24" s="298" t="s">
        <v>143</v>
      </c>
      <c r="C24" s="298"/>
      <c r="D24" s="298"/>
      <c r="E24" s="298"/>
      <c r="F24" s="298"/>
      <c r="G24" s="298"/>
      <c r="H24" s="298"/>
      <c r="I24" s="298"/>
    </row>
    <row r="25" spans="1:10" customFormat="1" ht="26.25" customHeight="1">
      <c r="B25" s="298" t="s">
        <v>116</v>
      </c>
      <c r="C25" s="298"/>
      <c r="D25" s="298"/>
      <c r="E25" s="298"/>
      <c r="F25" s="298"/>
      <c r="G25" s="298"/>
      <c r="H25" s="298"/>
      <c r="I25" s="298"/>
    </row>
    <row r="26" spans="1:10" customFormat="1" ht="26.25" customHeight="1">
      <c r="B26" s="297" t="s">
        <v>115</v>
      </c>
      <c r="C26" s="297"/>
      <c r="D26" s="297"/>
      <c r="E26" s="297"/>
      <c r="F26" s="297"/>
      <c r="G26" s="297"/>
      <c r="H26" s="297"/>
      <c r="I26" s="297"/>
    </row>
    <row r="27" spans="1:10" customFormat="1" ht="26.25" customHeight="1">
      <c r="B27" s="298" t="s">
        <v>126</v>
      </c>
      <c r="C27" s="298"/>
      <c r="D27" s="298"/>
      <c r="E27" s="298"/>
      <c r="F27" s="298"/>
      <c r="G27" s="298"/>
      <c r="H27" s="298"/>
      <c r="I27" s="298"/>
    </row>
    <row r="28" spans="1:10" s="6" customFormat="1" ht="14.25" customHeight="1">
      <c r="A28" s="24"/>
      <c r="B28" s="295"/>
      <c r="C28" s="295"/>
      <c r="D28" s="295"/>
      <c r="E28" s="295"/>
      <c r="F28" s="295"/>
      <c r="G28" s="295"/>
      <c r="H28" s="295"/>
    </row>
    <row r="29" spans="1:10" s="6" customFormat="1" ht="9.75" customHeight="1" thickBot="1">
      <c r="A29" s="52"/>
      <c r="B29" s="53"/>
      <c r="C29" s="53"/>
      <c r="D29" s="53"/>
      <c r="E29" s="53"/>
      <c r="F29" s="53"/>
      <c r="G29" s="53" t="s">
        <v>51</v>
      </c>
      <c r="H29" s="53"/>
      <c r="I29" s="54"/>
    </row>
    <row r="30" spans="1:10" s="6" customFormat="1" ht="24" customHeight="1">
      <c r="A30" s="1" t="s">
        <v>0</v>
      </c>
      <c r="B30" s="1" t="s">
        <v>119</v>
      </c>
      <c r="C30" s="1" t="s">
        <v>1</v>
      </c>
      <c r="D30" s="1" t="s">
        <v>2</v>
      </c>
      <c r="E30" s="1" t="s">
        <v>3</v>
      </c>
      <c r="F30" s="82"/>
      <c r="G30" s="83"/>
      <c r="H30" s="1" t="s">
        <v>135</v>
      </c>
    </row>
    <row r="31" spans="1:10" s="6" customFormat="1" ht="24" customHeight="1" thickBot="1">
      <c r="A31" s="113" t="str">
        <f>$A$5</f>
        <v>N</v>
      </c>
      <c r="B31" s="80" t="s">
        <v>120</v>
      </c>
      <c r="C31" s="68" t="str">
        <f>$C$5</f>
        <v>2009-n-m</v>
      </c>
      <c r="D31" s="68" t="str">
        <f>$D$5</f>
        <v>nn-mm-kkk</v>
      </c>
      <c r="E31" s="69" t="str">
        <f>$E$5</f>
        <v>n-mmmm</v>
      </c>
      <c r="F31" s="84"/>
      <c r="G31" s="85"/>
      <c r="H31" s="4" t="s">
        <v>4</v>
      </c>
    </row>
    <row r="32" spans="1:10" s="6" customFormat="1" ht="19.5" customHeight="1" thickBot="1">
      <c r="A32" s="263" t="s">
        <v>5</v>
      </c>
      <c r="B32" s="264"/>
      <c r="C32" s="265" t="str">
        <f>$C$6</f>
        <v>שם הפרויקט</v>
      </c>
      <c r="D32" s="266"/>
      <c r="E32" s="266"/>
      <c r="F32" s="266"/>
      <c r="G32" s="266"/>
      <c r="H32" s="267"/>
    </row>
    <row r="33" spans="1:9" s="6" customFormat="1" ht="27.75" customHeight="1" thickBot="1">
      <c r="A33" s="5">
        <v>1</v>
      </c>
      <c r="B33" s="268" t="s">
        <v>107</v>
      </c>
      <c r="C33" s="268"/>
      <c r="D33" s="268"/>
      <c r="E33" s="268"/>
      <c r="F33" s="268"/>
      <c r="G33" s="268"/>
      <c r="H33" s="268"/>
    </row>
    <row r="34" spans="1:9" s="6" customFormat="1" ht="15.75" customHeight="1" thickBot="1">
      <c r="A34" s="260" t="s">
        <v>0</v>
      </c>
      <c r="B34" s="204" t="s">
        <v>6</v>
      </c>
      <c r="C34" s="205"/>
      <c r="D34" s="243"/>
      <c r="E34" s="204" t="s">
        <v>7</v>
      </c>
      <c r="F34" s="205"/>
      <c r="G34" s="205"/>
      <c r="H34" s="205"/>
      <c r="I34" s="243"/>
    </row>
    <row r="35" spans="1:9" s="6" customFormat="1" ht="15.75" customHeight="1" thickBot="1">
      <c r="A35" s="262"/>
      <c r="B35" s="204" t="s">
        <v>8</v>
      </c>
      <c r="C35" s="205"/>
      <c r="D35" s="243"/>
      <c r="E35" s="204" t="s">
        <v>105</v>
      </c>
      <c r="F35" s="243"/>
      <c r="G35" s="204" t="s">
        <v>9</v>
      </c>
      <c r="H35" s="205"/>
      <c r="I35" s="243"/>
    </row>
    <row r="36" spans="1:9" s="6" customFormat="1" ht="12" customHeight="1">
      <c r="A36" s="257"/>
      <c r="B36" s="260" t="s">
        <v>10</v>
      </c>
      <c r="C36" s="176" t="s">
        <v>11</v>
      </c>
      <c r="D36" s="260" t="s">
        <v>127</v>
      </c>
      <c r="E36" s="260" t="s">
        <v>106</v>
      </c>
      <c r="F36" s="260" t="s">
        <v>104</v>
      </c>
      <c r="G36" s="260" t="s">
        <v>12</v>
      </c>
      <c r="H36" s="176" t="s">
        <v>13</v>
      </c>
      <c r="I36" s="75" t="s">
        <v>14</v>
      </c>
    </row>
    <row r="37" spans="1:9" s="55" customFormat="1" ht="15" customHeight="1">
      <c r="A37" s="258"/>
      <c r="B37" s="261"/>
      <c r="C37" s="177" t="s">
        <v>15</v>
      </c>
      <c r="D37" s="261"/>
      <c r="E37" s="261"/>
      <c r="F37" s="261"/>
      <c r="G37" s="261"/>
      <c r="H37" s="177" t="s">
        <v>19</v>
      </c>
      <c r="I37" s="76" t="s">
        <v>20</v>
      </c>
    </row>
    <row r="38" spans="1:9" s="6" customFormat="1" ht="15.75" thickBot="1">
      <c r="A38" s="259"/>
      <c r="B38" s="262"/>
      <c r="C38" s="178"/>
      <c r="D38" s="262"/>
      <c r="E38" s="262"/>
      <c r="F38" s="262"/>
      <c r="G38" s="262"/>
      <c r="H38" s="195" t="s">
        <v>141</v>
      </c>
      <c r="I38" s="77"/>
    </row>
    <row r="39" spans="1:9" s="6" customFormat="1">
      <c r="A39" s="166">
        <v>1</v>
      </c>
      <c r="B39" s="150" t="s">
        <v>89</v>
      </c>
      <c r="C39" s="150" t="s">
        <v>21</v>
      </c>
      <c r="D39" s="150" t="s">
        <v>124</v>
      </c>
      <c r="E39" s="90"/>
      <c r="F39" s="91"/>
      <c r="G39" s="131"/>
      <c r="H39" s="91">
        <v>100</v>
      </c>
      <c r="I39" s="120">
        <v>0</v>
      </c>
    </row>
    <row r="40" spans="1:9" s="6" customFormat="1">
      <c r="A40" s="92">
        <v>2</v>
      </c>
      <c r="B40" s="165" t="s">
        <v>90</v>
      </c>
      <c r="C40" s="165" t="s">
        <v>22</v>
      </c>
      <c r="D40" s="165" t="s">
        <v>125</v>
      </c>
      <c r="E40" s="93"/>
      <c r="F40" s="174"/>
      <c r="G40" s="132"/>
      <c r="H40" s="174"/>
      <c r="I40" s="120">
        <v>0</v>
      </c>
    </row>
    <row r="41" spans="1:9" s="6" customFormat="1" ht="13.5" customHeight="1">
      <c r="A41" s="166">
        <v>3</v>
      </c>
      <c r="B41" s="150" t="s">
        <v>91</v>
      </c>
      <c r="C41" s="150" t="s">
        <v>23</v>
      </c>
      <c r="D41" s="150" t="s">
        <v>130</v>
      </c>
      <c r="E41" s="90"/>
      <c r="F41" s="91"/>
      <c r="G41" s="114"/>
      <c r="H41" s="91"/>
      <c r="I41" s="120">
        <v>0</v>
      </c>
    </row>
    <row r="42" spans="1:9" s="6" customFormat="1">
      <c r="A42" s="92">
        <v>4</v>
      </c>
      <c r="B42" s="165" t="s">
        <v>92</v>
      </c>
      <c r="C42" s="165" t="s">
        <v>24</v>
      </c>
      <c r="D42" s="165" t="s">
        <v>129</v>
      </c>
      <c r="E42" s="93"/>
      <c r="F42" s="174"/>
      <c r="G42" s="132"/>
      <c r="H42" s="174"/>
      <c r="I42" s="120">
        <v>0</v>
      </c>
    </row>
    <row r="43" spans="1:9" s="6" customFormat="1" ht="12.75" customHeight="1">
      <c r="A43" s="92">
        <v>5</v>
      </c>
      <c r="B43" s="165" t="s">
        <v>93</v>
      </c>
      <c r="C43" s="165"/>
      <c r="D43" s="165"/>
      <c r="E43" s="93"/>
      <c r="F43" s="174"/>
      <c r="G43" s="132"/>
      <c r="H43" s="174"/>
      <c r="I43" s="120">
        <v>0</v>
      </c>
    </row>
    <row r="44" spans="1:9" s="6" customFormat="1" ht="13.5" customHeight="1" thickBot="1">
      <c r="A44" s="169">
        <v>6</v>
      </c>
      <c r="B44" s="170" t="s">
        <v>103</v>
      </c>
      <c r="C44" s="170"/>
      <c r="D44" s="170"/>
      <c r="E44" s="95"/>
      <c r="F44" s="175"/>
      <c r="G44" s="102"/>
      <c r="H44" s="175"/>
      <c r="I44" s="120">
        <v>0</v>
      </c>
    </row>
    <row r="45" spans="1:9" s="6" customFormat="1" ht="15" customHeight="1" thickBot="1">
      <c r="A45" s="89" t="s">
        <v>98</v>
      </c>
      <c r="B45" s="240" t="s">
        <v>94</v>
      </c>
      <c r="C45" s="240"/>
      <c r="D45" s="240"/>
      <c r="E45" s="240"/>
      <c r="F45" s="240"/>
      <c r="G45" s="16"/>
      <c r="H45" s="97" t="s">
        <v>25</v>
      </c>
      <c r="I45" s="96">
        <f>SUM(I39:I44)</f>
        <v>0</v>
      </c>
    </row>
    <row r="46" spans="1:9" s="6" customFormat="1" ht="27.75" customHeight="1">
      <c r="A46" s="118" t="s">
        <v>78</v>
      </c>
      <c r="B46" s="201" t="s">
        <v>108</v>
      </c>
      <c r="C46" s="201"/>
      <c r="D46" s="201"/>
      <c r="E46" s="201"/>
      <c r="F46" s="201"/>
      <c r="G46" s="201"/>
      <c r="H46" s="201"/>
      <c r="I46" s="201"/>
    </row>
    <row r="47" spans="1:9" s="6" customFormat="1" ht="12.75" customHeight="1">
      <c r="A47" s="118" t="s">
        <v>35</v>
      </c>
      <c r="B47" s="201" t="s">
        <v>134</v>
      </c>
      <c r="C47" s="201"/>
      <c r="D47" s="201"/>
      <c r="E47" s="201"/>
      <c r="F47" s="201"/>
      <c r="G47" s="201"/>
      <c r="H47" s="201"/>
      <c r="I47" s="201"/>
    </row>
    <row r="48" spans="1:9" s="6" customFormat="1" ht="24.75" customHeight="1">
      <c r="A48" s="119" t="s">
        <v>102</v>
      </c>
      <c r="B48" s="201" t="s">
        <v>137</v>
      </c>
      <c r="C48" s="201"/>
      <c r="D48" s="201"/>
      <c r="E48" s="201"/>
      <c r="F48" s="201"/>
      <c r="G48" s="201"/>
      <c r="H48" s="201"/>
      <c r="I48" s="201"/>
    </row>
    <row r="49" spans="1:11" s="6" customFormat="1" ht="18.75" customHeight="1">
      <c r="A49" s="119" t="s">
        <v>102</v>
      </c>
      <c r="B49" s="201" t="s">
        <v>138</v>
      </c>
      <c r="C49" s="201"/>
      <c r="D49" s="201"/>
      <c r="E49" s="201"/>
      <c r="F49" s="201"/>
      <c r="G49" s="201"/>
      <c r="H49" s="201"/>
      <c r="I49" s="201"/>
    </row>
    <row r="50" spans="1:11" s="6" customFormat="1" ht="19.5" thickBot="1">
      <c r="A50" s="9">
        <v>2</v>
      </c>
      <c r="B50" s="242" t="s">
        <v>27</v>
      </c>
      <c r="C50" s="242"/>
      <c r="D50" s="242"/>
      <c r="E50" s="242"/>
      <c r="F50" s="242"/>
      <c r="G50" s="242"/>
      <c r="H50" s="242"/>
    </row>
    <row r="51" spans="1:11" s="6" customFormat="1" ht="30.75" thickBot="1">
      <c r="A51" s="10"/>
      <c r="B51" s="204" t="s">
        <v>28</v>
      </c>
      <c r="C51" s="205"/>
      <c r="D51" s="243"/>
      <c r="E51" s="179" t="s">
        <v>99</v>
      </c>
      <c r="F51" s="179" t="s">
        <v>30</v>
      </c>
      <c r="G51" s="10" t="s">
        <v>31</v>
      </c>
      <c r="H51" s="11" t="s">
        <v>32</v>
      </c>
    </row>
    <row r="52" spans="1:11" s="6" customFormat="1" ht="51" customHeight="1">
      <c r="A52" s="98">
        <v>1</v>
      </c>
      <c r="B52" s="207" t="s">
        <v>128</v>
      </c>
      <c r="C52" s="208"/>
      <c r="D52" s="211"/>
      <c r="E52" s="99"/>
      <c r="F52" s="99"/>
      <c r="G52" s="99"/>
      <c r="H52" s="100">
        <v>0</v>
      </c>
      <c r="K52" s="6" t="s">
        <v>51</v>
      </c>
    </row>
    <row r="53" spans="1:11" s="6" customFormat="1" ht="18" customHeight="1" thickBot="1">
      <c r="A53" s="101">
        <v>2</v>
      </c>
      <c r="B53" s="251"/>
      <c r="C53" s="252"/>
      <c r="D53" s="253"/>
      <c r="E53" s="102"/>
      <c r="F53" s="102"/>
      <c r="G53" s="102"/>
      <c r="H53" s="103"/>
    </row>
    <row r="54" spans="1:11" s="6" customFormat="1" ht="19.5" hidden="1" customHeight="1">
      <c r="A54" s="12">
        <v>4</v>
      </c>
      <c r="B54" s="254"/>
      <c r="C54" s="255"/>
      <c r="D54" s="256"/>
      <c r="E54" s="13"/>
      <c r="F54" s="13"/>
      <c r="G54" s="14"/>
      <c r="H54" s="15"/>
    </row>
    <row r="55" spans="1:11" s="6" customFormat="1" ht="19.5" customHeight="1" thickBot="1">
      <c r="A55" s="89" t="s">
        <v>98</v>
      </c>
      <c r="B55" s="240" t="s">
        <v>95</v>
      </c>
      <c r="C55" s="240"/>
      <c r="D55" s="240"/>
      <c r="E55" s="240"/>
      <c r="F55" s="240"/>
      <c r="G55" s="16" t="s">
        <v>33</v>
      </c>
      <c r="H55" s="17">
        <f>SUM(H52:H53)</f>
        <v>0</v>
      </c>
    </row>
    <row r="56" spans="1:11" s="55" customFormat="1" ht="12.75" customHeight="1">
      <c r="A56" s="18" t="s">
        <v>78</v>
      </c>
      <c r="B56" s="171" t="s">
        <v>34</v>
      </c>
      <c r="C56" s="171"/>
      <c r="D56" s="171"/>
      <c r="E56" s="171"/>
      <c r="F56" s="171"/>
      <c r="G56" s="171"/>
      <c r="H56" s="171"/>
    </row>
    <row r="57" spans="1:11" s="6" customFormat="1">
      <c r="A57" s="18" t="s">
        <v>35</v>
      </c>
      <c r="B57" s="241" t="s">
        <v>36</v>
      </c>
      <c r="C57" s="241"/>
      <c r="D57" s="241"/>
      <c r="E57" s="241"/>
      <c r="F57" s="241"/>
      <c r="G57" s="171"/>
      <c r="H57" s="171"/>
    </row>
    <row r="58" spans="1:11" s="6" customFormat="1" ht="22.5" customHeight="1" thickBot="1">
      <c r="A58" s="19">
        <v>3</v>
      </c>
      <c r="B58" s="242" t="s">
        <v>37</v>
      </c>
      <c r="C58" s="242"/>
      <c r="D58" s="242"/>
      <c r="E58" s="242"/>
      <c r="F58" s="242"/>
      <c r="G58" s="242"/>
      <c r="H58" s="242"/>
    </row>
    <row r="59" spans="1:11" s="6" customFormat="1" ht="30.75" thickBot="1">
      <c r="A59" s="72"/>
      <c r="B59" s="204" t="s">
        <v>28</v>
      </c>
      <c r="C59" s="243"/>
      <c r="D59" s="173" t="s">
        <v>96</v>
      </c>
      <c r="E59" s="173" t="s">
        <v>30</v>
      </c>
      <c r="F59" s="173" t="s">
        <v>39</v>
      </c>
      <c r="G59" s="10" t="s">
        <v>40</v>
      </c>
      <c r="H59" s="20" t="s">
        <v>41</v>
      </c>
    </row>
    <row r="60" spans="1:11" s="6" customFormat="1">
      <c r="A60" s="172">
        <v>1</v>
      </c>
      <c r="B60" s="207" t="s">
        <v>42</v>
      </c>
      <c r="C60" s="209"/>
      <c r="D60" s="151" t="s">
        <v>97</v>
      </c>
      <c r="E60" s="152">
        <v>3</v>
      </c>
      <c r="F60" s="153">
        <v>1840</v>
      </c>
      <c r="G60" s="154">
        <f>F60*E60</f>
        <v>5520</v>
      </c>
      <c r="H60" s="104">
        <v>0</v>
      </c>
    </row>
    <row r="61" spans="1:11" s="28" customFormat="1">
      <c r="A61" s="92">
        <v>2</v>
      </c>
      <c r="B61" s="217" t="s">
        <v>43</v>
      </c>
      <c r="C61" s="219"/>
      <c r="D61" s="155"/>
      <c r="E61" s="156"/>
      <c r="F61" s="168"/>
      <c r="G61" s="157">
        <f>F61*E61</f>
        <v>0</v>
      </c>
      <c r="H61" s="105">
        <f>G61*20/100</f>
        <v>0</v>
      </c>
    </row>
    <row r="62" spans="1:11" s="28" customFormat="1" ht="15.75" thickBot="1">
      <c r="A62" s="169">
        <v>3</v>
      </c>
      <c r="B62" s="196" t="s">
        <v>44</v>
      </c>
      <c r="C62" s="198"/>
      <c r="D62" s="158"/>
      <c r="E62" s="159"/>
      <c r="F62" s="160"/>
      <c r="G62" s="161">
        <f>F62*E62</f>
        <v>0</v>
      </c>
      <c r="H62" s="106">
        <f>G62*20/100</f>
        <v>0</v>
      </c>
    </row>
    <row r="63" spans="1:11" s="28" customFormat="1" ht="15.75" customHeight="1" thickBot="1">
      <c r="A63" s="89" t="s">
        <v>98</v>
      </c>
      <c r="B63" s="240" t="s">
        <v>95</v>
      </c>
      <c r="C63" s="240"/>
      <c r="D63" s="240"/>
      <c r="E63" s="240"/>
      <c r="F63" s="240"/>
      <c r="G63" s="21" t="s">
        <v>25</v>
      </c>
      <c r="H63" s="22">
        <f>SUM(H60:H62)</f>
        <v>0</v>
      </c>
      <c r="J63" s="28" t="s">
        <v>51</v>
      </c>
    </row>
    <row r="64" spans="1:11" s="28" customFormat="1" ht="14.25">
      <c r="A64" s="23" t="s">
        <v>78</v>
      </c>
      <c r="B64" s="300" t="s">
        <v>45</v>
      </c>
      <c r="C64" s="300"/>
      <c r="D64" s="300"/>
      <c r="E64" s="300"/>
      <c r="F64" s="300"/>
      <c r="G64" s="181"/>
      <c r="H64" s="181"/>
    </row>
    <row r="65" spans="1:8" s="28" customFormat="1" ht="15" customHeight="1">
      <c r="A65" s="23"/>
      <c r="B65" s="301"/>
      <c r="C65" s="301"/>
      <c r="D65" s="301"/>
      <c r="E65" s="301"/>
      <c r="F65" s="301"/>
      <c r="G65" s="181"/>
      <c r="H65" s="181"/>
    </row>
    <row r="66" spans="1:8" s="28" customFormat="1" ht="19.5" thickBot="1">
      <c r="A66" s="5">
        <v>4</v>
      </c>
      <c r="B66" s="242" t="s">
        <v>46</v>
      </c>
      <c r="C66" s="242"/>
      <c r="D66" s="242"/>
      <c r="E66" s="242"/>
      <c r="F66" s="242"/>
      <c r="G66" s="242"/>
      <c r="H66" s="242"/>
    </row>
    <row r="67" spans="1:8" s="28" customFormat="1" ht="15.75" thickBot="1">
      <c r="A67" s="73"/>
      <c r="B67" s="204" t="s">
        <v>47</v>
      </c>
      <c r="C67" s="205"/>
      <c r="D67" s="205"/>
      <c r="E67" s="205"/>
      <c r="F67" s="164"/>
      <c r="G67" s="173"/>
      <c r="H67" s="11" t="s">
        <v>32</v>
      </c>
    </row>
    <row r="68" spans="1:8" s="28" customFormat="1" ht="12" customHeight="1">
      <c r="A68" s="244">
        <v>1</v>
      </c>
      <c r="B68" s="245" t="s">
        <v>84</v>
      </c>
      <c r="C68" s="246"/>
      <c r="D68" s="246"/>
      <c r="E68" s="246"/>
      <c r="F68" s="246"/>
      <c r="G68" s="289"/>
      <c r="H68" s="287">
        <v>0</v>
      </c>
    </row>
    <row r="69" spans="1:8" s="28" customFormat="1" ht="15" customHeight="1">
      <c r="A69" s="221"/>
      <c r="B69" s="225"/>
      <c r="C69" s="226"/>
      <c r="D69" s="226"/>
      <c r="E69" s="226"/>
      <c r="F69" s="226"/>
      <c r="G69" s="227"/>
      <c r="H69" s="288"/>
    </row>
    <row r="70" spans="1:8" s="28" customFormat="1" ht="12.75" customHeight="1">
      <c r="A70" s="220">
        <v>2</v>
      </c>
      <c r="B70" s="222" t="s">
        <v>123</v>
      </c>
      <c r="C70" s="223"/>
      <c r="D70" s="223"/>
      <c r="E70" s="224"/>
      <c r="F70" s="228" t="s">
        <v>48</v>
      </c>
      <c r="G70" s="229"/>
      <c r="H70" s="230">
        <v>0</v>
      </c>
    </row>
    <row r="71" spans="1:8" s="28" customFormat="1" ht="18.75" customHeight="1">
      <c r="A71" s="221"/>
      <c r="B71" s="225"/>
      <c r="C71" s="226"/>
      <c r="D71" s="226"/>
      <c r="E71" s="227"/>
      <c r="F71" s="232">
        <v>10000</v>
      </c>
      <c r="G71" s="233"/>
      <c r="H71" s="231"/>
    </row>
    <row r="72" spans="1:8" s="28" customFormat="1" ht="11.25" customHeight="1">
      <c r="A72" s="220">
        <v>3</v>
      </c>
      <c r="B72" s="222" t="s">
        <v>49</v>
      </c>
      <c r="C72" s="223"/>
      <c r="D72" s="223"/>
      <c r="E72" s="223"/>
      <c r="F72" s="223"/>
      <c r="G72" s="235"/>
      <c r="H72" s="230">
        <v>0</v>
      </c>
    </row>
    <row r="73" spans="1:8" s="26" customFormat="1" ht="14.25" customHeight="1" thickBot="1">
      <c r="A73" s="234"/>
      <c r="B73" s="236"/>
      <c r="C73" s="237"/>
      <c r="D73" s="237"/>
      <c r="E73" s="237"/>
      <c r="F73" s="237"/>
      <c r="G73" s="238"/>
      <c r="H73" s="239"/>
    </row>
    <row r="74" spans="1:8" s="26" customFormat="1" ht="15.75" customHeight="1" thickBot="1">
      <c r="A74" s="89" t="s">
        <v>98</v>
      </c>
      <c r="B74" s="240" t="s">
        <v>95</v>
      </c>
      <c r="C74" s="240"/>
      <c r="D74" s="240"/>
      <c r="E74" s="240"/>
      <c r="F74" s="240"/>
      <c r="G74" s="16" t="s">
        <v>33</v>
      </c>
      <c r="H74" s="25">
        <f>SUM(H68:H73)</f>
        <v>0</v>
      </c>
    </row>
    <row r="75" spans="1:8" s="26" customFormat="1" ht="14.25">
      <c r="A75" s="133" t="s">
        <v>78</v>
      </c>
      <c r="B75" s="202" t="s">
        <v>83</v>
      </c>
      <c r="C75" s="202"/>
      <c r="D75" s="202"/>
      <c r="E75" s="202"/>
      <c r="F75" s="202"/>
      <c r="G75" s="202"/>
      <c r="H75" s="27"/>
    </row>
    <row r="76" spans="1:8" s="26" customFormat="1" ht="16.5" customHeight="1">
      <c r="A76" s="133"/>
      <c r="B76" s="202"/>
      <c r="C76" s="202"/>
      <c r="D76" s="202"/>
      <c r="E76" s="202"/>
      <c r="F76" s="202"/>
      <c r="G76" s="202"/>
      <c r="H76" s="29"/>
    </row>
    <row r="77" spans="1:8" ht="24.75" customHeight="1" thickBot="1">
      <c r="A77" s="5">
        <v>5</v>
      </c>
      <c r="B77" s="203" t="s">
        <v>50</v>
      </c>
      <c r="C77" s="203"/>
      <c r="D77" s="203"/>
      <c r="E77" s="203"/>
      <c r="F77" s="203"/>
      <c r="G77" s="203"/>
      <c r="H77" s="203"/>
    </row>
    <row r="78" spans="1:8" ht="30.75" thickBot="1">
      <c r="A78" s="74" t="s">
        <v>51</v>
      </c>
      <c r="B78" s="204" t="s">
        <v>52</v>
      </c>
      <c r="C78" s="205"/>
      <c r="D78" s="205"/>
      <c r="E78" s="206"/>
      <c r="F78" s="164" t="s">
        <v>53</v>
      </c>
      <c r="G78" s="164"/>
      <c r="H78" s="11" t="s">
        <v>32</v>
      </c>
    </row>
    <row r="79" spans="1:8" ht="20.25" customHeight="1">
      <c r="A79" s="107">
        <v>1</v>
      </c>
      <c r="B79" s="207" t="s">
        <v>54</v>
      </c>
      <c r="C79" s="208"/>
      <c r="D79" s="208"/>
      <c r="E79" s="209"/>
      <c r="F79" s="210" t="s">
        <v>55</v>
      </c>
      <c r="G79" s="211"/>
      <c r="H79" s="108">
        <v>0</v>
      </c>
    </row>
    <row r="80" spans="1:8" ht="21" customHeight="1">
      <c r="A80" s="109">
        <v>2</v>
      </c>
      <c r="B80" s="302" t="s">
        <v>85</v>
      </c>
      <c r="C80" s="303"/>
      <c r="D80" s="303"/>
      <c r="E80" s="304"/>
      <c r="F80" s="215" t="s">
        <v>56</v>
      </c>
      <c r="G80" s="216"/>
      <c r="H80" s="110">
        <v>0</v>
      </c>
    </row>
    <row r="81" spans="1:11" ht="19.5" customHeight="1" thickBot="1">
      <c r="A81" s="111">
        <v>3</v>
      </c>
      <c r="B81" s="196" t="s">
        <v>57</v>
      </c>
      <c r="C81" s="197"/>
      <c r="D81" s="197"/>
      <c r="E81" s="198"/>
      <c r="F81" s="199" t="s">
        <v>58</v>
      </c>
      <c r="G81" s="200"/>
      <c r="H81" s="112">
        <v>0</v>
      </c>
    </row>
    <row r="82" spans="1:11" ht="15.75" customHeight="1" thickBot="1">
      <c r="A82" s="89" t="s">
        <v>98</v>
      </c>
      <c r="B82" s="240" t="s">
        <v>95</v>
      </c>
      <c r="C82" s="240"/>
      <c r="D82" s="240"/>
      <c r="E82" s="240"/>
      <c r="F82" s="240"/>
      <c r="G82" s="21" t="s">
        <v>25</v>
      </c>
      <c r="H82" s="17">
        <f>SUM(H79:H81)</f>
        <v>0</v>
      </c>
    </row>
    <row r="83" spans="1:11" ht="39" customHeight="1">
      <c r="A83" s="30" t="s">
        <v>59</v>
      </c>
      <c r="B83" s="201" t="s">
        <v>60</v>
      </c>
      <c r="C83" s="201"/>
      <c r="D83" s="201"/>
      <c r="E83" s="201"/>
      <c r="F83" s="201"/>
      <c r="G83" s="201"/>
      <c r="H83" s="201"/>
    </row>
    <row r="85" spans="1:11">
      <c r="B85" s="70"/>
      <c r="D85" s="70"/>
      <c r="F85" s="70"/>
      <c r="H85" s="71"/>
    </row>
    <row r="86" spans="1:11" ht="15.75">
      <c r="B86" s="56" t="s">
        <v>79</v>
      </c>
      <c r="C86" s="57"/>
      <c r="D86" s="56" t="s">
        <v>80</v>
      </c>
      <c r="E86" s="57"/>
      <c r="F86" s="56" t="s">
        <v>81</v>
      </c>
      <c r="G86" s="57"/>
      <c r="H86" s="58" t="s">
        <v>111</v>
      </c>
    </row>
    <row r="87" spans="1:11" ht="9" customHeight="1" thickBot="1"/>
    <row r="88" spans="1:11" ht="15.75" hidden="1" customHeight="1" thickBot="1"/>
    <row r="89" spans="1:11" ht="15.75">
      <c r="A89" s="1" t="s">
        <v>0</v>
      </c>
      <c r="B89" s="1" t="s">
        <v>119</v>
      </c>
      <c r="C89" s="1" t="s">
        <v>1</v>
      </c>
      <c r="D89" s="1" t="s">
        <v>2</v>
      </c>
      <c r="E89" s="1" t="s">
        <v>3</v>
      </c>
      <c r="F89" s="86"/>
      <c r="G89" s="83"/>
      <c r="H89" s="1" t="s">
        <v>135</v>
      </c>
    </row>
    <row r="90" spans="1:11" ht="19.5" thickBot="1">
      <c r="A90" s="113" t="str">
        <f>$A$5</f>
        <v>N</v>
      </c>
      <c r="B90" s="80" t="s">
        <v>120</v>
      </c>
      <c r="C90" s="68" t="str">
        <f>$C$5</f>
        <v>2009-n-m</v>
      </c>
      <c r="D90" s="68" t="str">
        <f>$D$5</f>
        <v>nn-mm-kkk</v>
      </c>
      <c r="E90" s="69" t="str">
        <f>$E$5</f>
        <v>n-mmmm</v>
      </c>
      <c r="F90" s="87"/>
      <c r="G90" s="85"/>
      <c r="H90" s="59" t="s">
        <v>82</v>
      </c>
      <c r="I90" s="187" t="s">
        <v>110</v>
      </c>
    </row>
    <row r="91" spans="1:11" ht="16.5" customHeight="1" thickBot="1">
      <c r="A91" s="263" t="s">
        <v>5</v>
      </c>
      <c r="B91" s="264"/>
      <c r="C91" s="265" t="str">
        <f>$C$6</f>
        <v>שם הפרויקט</v>
      </c>
      <c r="D91" s="266"/>
      <c r="E91" s="266"/>
      <c r="F91" s="266"/>
      <c r="G91" s="266"/>
      <c r="H91" s="267"/>
    </row>
    <row r="92" spans="1:11" s="6" customFormat="1" ht="27.75" customHeight="1" thickBot="1">
      <c r="A92" s="5">
        <v>1</v>
      </c>
      <c r="B92" s="268" t="s">
        <v>107</v>
      </c>
      <c r="C92" s="268"/>
      <c r="D92" s="268"/>
      <c r="E92" s="268"/>
      <c r="F92" s="268"/>
      <c r="G92" s="268"/>
      <c r="H92" s="268"/>
      <c r="K92" s="60"/>
    </row>
    <row r="93" spans="1:11" s="6" customFormat="1" ht="15.75" customHeight="1" thickBot="1">
      <c r="A93" s="260" t="s">
        <v>0</v>
      </c>
      <c r="B93" s="204" t="s">
        <v>6</v>
      </c>
      <c r="C93" s="205"/>
      <c r="D93" s="243"/>
      <c r="E93" s="204" t="s">
        <v>7</v>
      </c>
      <c r="F93" s="205"/>
      <c r="G93" s="205"/>
      <c r="H93" s="205"/>
      <c r="I93" s="243"/>
    </row>
    <row r="94" spans="1:11" s="6" customFormat="1" ht="14.25" customHeight="1" thickBot="1">
      <c r="A94" s="262"/>
      <c r="B94" s="204" t="s">
        <v>8</v>
      </c>
      <c r="C94" s="205"/>
      <c r="D94" s="243"/>
      <c r="E94" s="204" t="s">
        <v>105</v>
      </c>
      <c r="F94" s="243"/>
      <c r="G94" s="204" t="s">
        <v>9</v>
      </c>
      <c r="H94" s="205"/>
      <c r="I94" s="243"/>
    </row>
    <row r="95" spans="1:11" s="6" customFormat="1" ht="12" customHeight="1">
      <c r="A95" s="257"/>
      <c r="B95" s="260" t="s">
        <v>10</v>
      </c>
      <c r="C95" s="176" t="s">
        <v>11</v>
      </c>
      <c r="D95" s="176" t="s">
        <v>127</v>
      </c>
      <c r="E95" s="176" t="s">
        <v>106</v>
      </c>
      <c r="F95" s="176" t="s">
        <v>104</v>
      </c>
      <c r="G95" s="176" t="s">
        <v>12</v>
      </c>
      <c r="H95" s="176" t="s">
        <v>13</v>
      </c>
      <c r="I95" s="75" t="s">
        <v>14</v>
      </c>
    </row>
    <row r="96" spans="1:11" s="55" customFormat="1" ht="15" customHeight="1">
      <c r="A96" s="258"/>
      <c r="B96" s="261"/>
      <c r="C96" s="177" t="s">
        <v>15</v>
      </c>
      <c r="D96" s="177" t="s">
        <v>16</v>
      </c>
      <c r="E96" s="177" t="s">
        <v>17</v>
      </c>
      <c r="F96" s="177" t="s">
        <v>18</v>
      </c>
      <c r="G96" s="177" t="s">
        <v>18</v>
      </c>
      <c r="H96" s="177" t="s">
        <v>19</v>
      </c>
      <c r="I96" s="76" t="s">
        <v>20</v>
      </c>
    </row>
    <row r="97" spans="1:11" s="6" customFormat="1" ht="15" customHeight="1" thickBot="1">
      <c r="A97" s="259"/>
      <c r="B97" s="262"/>
      <c r="C97" s="178"/>
      <c r="D97" s="178"/>
      <c r="E97" s="178"/>
      <c r="F97" s="178"/>
      <c r="G97" s="178"/>
      <c r="H97" s="195" t="s">
        <v>141</v>
      </c>
      <c r="I97" s="77"/>
    </row>
    <row r="98" spans="1:11" s="6" customFormat="1">
      <c r="A98" s="166">
        <v>1</v>
      </c>
      <c r="B98" s="150" t="s">
        <v>89</v>
      </c>
      <c r="C98" s="150" t="s">
        <v>21</v>
      </c>
      <c r="D98" s="150" t="s">
        <v>124</v>
      </c>
      <c r="E98" s="90"/>
      <c r="F98" s="91"/>
      <c r="G98" s="131"/>
      <c r="H98" s="91">
        <v>100</v>
      </c>
      <c r="I98" s="120">
        <v>0</v>
      </c>
    </row>
    <row r="99" spans="1:11" s="6" customFormat="1">
      <c r="A99" s="92">
        <v>2</v>
      </c>
      <c r="B99" s="165" t="s">
        <v>90</v>
      </c>
      <c r="C99" s="165" t="s">
        <v>22</v>
      </c>
      <c r="D99" s="165" t="s">
        <v>125</v>
      </c>
      <c r="E99" s="93"/>
      <c r="F99" s="174"/>
      <c r="G99" s="132"/>
      <c r="H99" s="174"/>
      <c r="I99" s="94">
        <v>0</v>
      </c>
    </row>
    <row r="100" spans="1:11" s="6" customFormat="1" ht="13.5" customHeight="1">
      <c r="A100" s="166">
        <v>3</v>
      </c>
      <c r="B100" s="150" t="s">
        <v>91</v>
      </c>
      <c r="C100" s="150" t="s">
        <v>23</v>
      </c>
      <c r="D100" s="150" t="s">
        <v>130</v>
      </c>
      <c r="E100" s="90"/>
      <c r="F100" s="91"/>
      <c r="G100" s="114"/>
      <c r="H100" s="91"/>
      <c r="I100" s="94">
        <v>0</v>
      </c>
    </row>
    <row r="101" spans="1:11" s="6" customFormat="1">
      <c r="A101" s="92">
        <v>4</v>
      </c>
      <c r="B101" s="165" t="s">
        <v>92</v>
      </c>
      <c r="C101" s="165" t="s">
        <v>24</v>
      </c>
      <c r="D101" s="165" t="s">
        <v>129</v>
      </c>
      <c r="E101" s="93"/>
      <c r="F101" s="174"/>
      <c r="G101" s="132"/>
      <c r="H101" s="174"/>
      <c r="I101" s="94">
        <v>0</v>
      </c>
    </row>
    <row r="102" spans="1:11" s="6" customFormat="1" ht="12.75" customHeight="1">
      <c r="A102" s="92">
        <v>5</v>
      </c>
      <c r="B102" s="165" t="s">
        <v>93</v>
      </c>
      <c r="C102" s="165"/>
      <c r="D102" s="165"/>
      <c r="E102" s="93"/>
      <c r="F102" s="174"/>
      <c r="G102" s="132"/>
      <c r="H102" s="174"/>
      <c r="I102" s="94">
        <v>0</v>
      </c>
    </row>
    <row r="103" spans="1:11" s="6" customFormat="1" ht="13.5" customHeight="1" thickBot="1">
      <c r="A103" s="169">
        <v>6</v>
      </c>
      <c r="B103" s="170" t="s">
        <v>103</v>
      </c>
      <c r="C103" s="170"/>
      <c r="D103" s="170"/>
      <c r="E103" s="95"/>
      <c r="F103" s="175"/>
      <c r="G103" s="102"/>
      <c r="H103" s="175"/>
      <c r="I103" s="94">
        <v>0</v>
      </c>
    </row>
    <row r="104" spans="1:11" s="6" customFormat="1" ht="15" customHeight="1" thickBot="1">
      <c r="A104" s="89" t="s">
        <v>98</v>
      </c>
      <c r="B104" s="240" t="s">
        <v>94</v>
      </c>
      <c r="C104" s="240"/>
      <c r="D104" s="240"/>
      <c r="E104" s="240"/>
      <c r="F104" s="240"/>
      <c r="G104" s="16"/>
      <c r="H104" s="97" t="s">
        <v>25</v>
      </c>
      <c r="I104" s="61">
        <f>SUM(I98:I103)</f>
        <v>0</v>
      </c>
    </row>
    <row r="105" spans="1:11" s="6" customFormat="1" ht="24.75" customHeight="1">
      <c r="A105" s="118" t="s">
        <v>78</v>
      </c>
      <c r="B105" s="201" t="s">
        <v>108</v>
      </c>
      <c r="C105" s="201"/>
      <c r="D105" s="201"/>
      <c r="E105" s="201"/>
      <c r="F105" s="201"/>
      <c r="G105" s="201"/>
      <c r="H105" s="201"/>
      <c r="I105" s="201"/>
    </row>
    <row r="106" spans="1:11" s="6" customFormat="1" ht="15" customHeight="1">
      <c r="A106" s="118" t="s">
        <v>35</v>
      </c>
      <c r="B106" s="201" t="s">
        <v>134</v>
      </c>
      <c r="C106" s="201"/>
      <c r="D106" s="201"/>
      <c r="E106" s="201"/>
      <c r="F106" s="201"/>
      <c r="G106" s="201"/>
      <c r="H106" s="201"/>
      <c r="I106" s="201"/>
    </row>
    <row r="107" spans="1:11" s="6" customFormat="1" ht="28.5" customHeight="1">
      <c r="A107" s="119" t="s">
        <v>102</v>
      </c>
      <c r="B107" s="201" t="s">
        <v>137</v>
      </c>
      <c r="C107" s="201"/>
      <c r="D107" s="201"/>
      <c r="E107" s="201"/>
      <c r="F107" s="201"/>
      <c r="G107" s="201"/>
      <c r="H107" s="201"/>
      <c r="I107" s="201"/>
    </row>
    <row r="108" spans="1:11" s="6" customFormat="1" ht="13.5" customHeight="1">
      <c r="A108" s="119" t="s">
        <v>102</v>
      </c>
      <c r="B108" s="201" t="s">
        <v>138</v>
      </c>
      <c r="C108" s="201"/>
      <c r="D108" s="201"/>
      <c r="E108" s="201"/>
      <c r="F108" s="201"/>
      <c r="G108" s="201"/>
      <c r="H108" s="201"/>
      <c r="I108" s="201"/>
    </row>
    <row r="109" spans="1:11" s="6" customFormat="1" ht="19.5" thickBot="1">
      <c r="A109" s="9">
        <v>2</v>
      </c>
      <c r="B109" s="242" t="s">
        <v>27</v>
      </c>
      <c r="C109" s="242"/>
      <c r="D109" s="242"/>
      <c r="E109" s="242"/>
      <c r="F109" s="242"/>
      <c r="G109" s="242"/>
      <c r="H109" s="242"/>
    </row>
    <row r="110" spans="1:11" s="6" customFormat="1" ht="29.25" customHeight="1" thickBot="1">
      <c r="A110" s="10"/>
      <c r="B110" s="204" t="s">
        <v>28</v>
      </c>
      <c r="C110" s="205"/>
      <c r="D110" s="243"/>
      <c r="E110" s="179" t="s">
        <v>29</v>
      </c>
      <c r="F110" s="179" t="s">
        <v>30</v>
      </c>
      <c r="G110" s="10" t="s">
        <v>31</v>
      </c>
      <c r="H110" s="11" t="s">
        <v>32</v>
      </c>
    </row>
    <row r="111" spans="1:11" s="6" customFormat="1" ht="33" customHeight="1">
      <c r="A111" s="146">
        <v>1</v>
      </c>
      <c r="B111" s="207" t="s">
        <v>128</v>
      </c>
      <c r="C111" s="208"/>
      <c r="D111" s="211"/>
      <c r="E111" s="131"/>
      <c r="F111" s="131"/>
      <c r="G111" s="131"/>
      <c r="H111" s="147">
        <v>0</v>
      </c>
      <c r="K111" s="6" t="s">
        <v>51</v>
      </c>
    </row>
    <row r="112" spans="1:11" s="6" customFormat="1" ht="16.5" customHeight="1">
      <c r="A112" s="148">
        <v>2</v>
      </c>
      <c r="B112" s="249"/>
      <c r="C112" s="250"/>
      <c r="D112" s="229"/>
      <c r="E112" s="132"/>
      <c r="F112" s="132"/>
      <c r="G112" s="132"/>
      <c r="H112" s="149"/>
    </row>
    <row r="113" spans="1:10" s="6" customFormat="1" ht="17.25" customHeight="1" thickBot="1">
      <c r="A113" s="101">
        <v>3</v>
      </c>
      <c r="B113" s="251"/>
      <c r="C113" s="252"/>
      <c r="D113" s="253"/>
      <c r="E113" s="102"/>
      <c r="F113" s="102"/>
      <c r="G113" s="102"/>
      <c r="H113" s="103"/>
    </row>
    <row r="114" spans="1:10" s="6" customFormat="1" ht="19.5" hidden="1" customHeight="1">
      <c r="A114" s="12">
        <v>4</v>
      </c>
      <c r="B114" s="254"/>
      <c r="C114" s="255"/>
      <c r="D114" s="256"/>
      <c r="E114" s="13"/>
      <c r="F114" s="13"/>
      <c r="G114" s="14"/>
      <c r="H114" s="15"/>
    </row>
    <row r="115" spans="1:10" s="6" customFormat="1" ht="19.5" customHeight="1" thickBot="1">
      <c r="A115" s="18" t="s">
        <v>26</v>
      </c>
      <c r="B115" s="171" t="s">
        <v>34</v>
      </c>
      <c r="C115" s="171"/>
      <c r="D115" s="171"/>
      <c r="E115" s="171"/>
      <c r="F115" s="171"/>
      <c r="G115" s="16" t="s">
        <v>33</v>
      </c>
      <c r="H115" s="61">
        <f>SUM(H111:H114)</f>
        <v>0</v>
      </c>
    </row>
    <row r="116" spans="1:10" s="55" customFormat="1" ht="12.75" customHeight="1">
      <c r="A116" s="18" t="s">
        <v>35</v>
      </c>
      <c r="B116" s="241" t="s">
        <v>36</v>
      </c>
      <c r="C116" s="241"/>
      <c r="D116" s="241"/>
      <c r="E116" s="241"/>
      <c r="F116" s="241"/>
      <c r="G116" s="171"/>
      <c r="H116" s="171"/>
    </row>
    <row r="117" spans="1:10" s="6" customFormat="1" ht="20.25" customHeight="1" thickBot="1">
      <c r="A117" s="5">
        <v>3</v>
      </c>
      <c r="B117" s="242" t="s">
        <v>37</v>
      </c>
      <c r="C117" s="242"/>
      <c r="D117" s="242"/>
      <c r="E117" s="242"/>
      <c r="F117" s="242"/>
      <c r="G117" s="242"/>
      <c r="H117" s="242"/>
    </row>
    <row r="118" spans="1:10" s="6" customFormat="1" ht="27.75" customHeight="1" thickBot="1">
      <c r="A118" s="72"/>
      <c r="B118" s="204" t="s">
        <v>28</v>
      </c>
      <c r="C118" s="243"/>
      <c r="D118" s="10" t="s">
        <v>38</v>
      </c>
      <c r="E118" s="164" t="s">
        <v>30</v>
      </c>
      <c r="F118" s="10" t="s">
        <v>39</v>
      </c>
      <c r="G118" s="173" t="s">
        <v>40</v>
      </c>
      <c r="H118" s="20" t="s">
        <v>41</v>
      </c>
    </row>
    <row r="119" spans="1:10" s="6" customFormat="1">
      <c r="A119" s="172">
        <v>1</v>
      </c>
      <c r="B119" s="207" t="s">
        <v>42</v>
      </c>
      <c r="C119" s="211"/>
      <c r="D119" s="135" t="s">
        <v>38</v>
      </c>
      <c r="E119" s="136">
        <v>3</v>
      </c>
      <c r="F119" s="137">
        <v>1840</v>
      </c>
      <c r="G119" s="138">
        <f>F119*E119</f>
        <v>5520</v>
      </c>
      <c r="H119" s="104">
        <v>0</v>
      </c>
    </row>
    <row r="120" spans="1:10" s="28" customFormat="1">
      <c r="A120" s="92">
        <v>2</v>
      </c>
      <c r="B120" s="217" t="s">
        <v>43</v>
      </c>
      <c r="C120" s="216"/>
      <c r="D120" s="139"/>
      <c r="E120" s="167"/>
      <c r="F120" s="140"/>
      <c r="G120" s="141">
        <f>F120*E120</f>
        <v>0</v>
      </c>
      <c r="H120" s="105">
        <f>G120*20/100</f>
        <v>0</v>
      </c>
    </row>
    <row r="121" spans="1:10" s="28" customFormat="1" ht="15.75" thickBot="1">
      <c r="A121" s="169">
        <v>3</v>
      </c>
      <c r="B121" s="196" t="s">
        <v>44</v>
      </c>
      <c r="C121" s="200"/>
      <c r="D121" s="142"/>
      <c r="E121" s="143"/>
      <c r="F121" s="144"/>
      <c r="G121" s="145">
        <f>F121*E121</f>
        <v>0</v>
      </c>
      <c r="H121" s="106">
        <f>G121*20/100</f>
        <v>0</v>
      </c>
    </row>
    <row r="122" spans="1:10" s="28" customFormat="1" ht="15.75" thickBot="1">
      <c r="A122" s="23" t="s">
        <v>26</v>
      </c>
      <c r="B122" s="181" t="s">
        <v>45</v>
      </c>
      <c r="C122" s="181"/>
      <c r="D122" s="181"/>
      <c r="E122" s="181"/>
      <c r="F122" s="181"/>
      <c r="G122" s="21" t="s">
        <v>25</v>
      </c>
      <c r="H122" s="62">
        <f>SUM(H119:H121)</f>
        <v>0</v>
      </c>
      <c r="J122" s="28" t="s">
        <v>51</v>
      </c>
    </row>
    <row r="123" spans="1:10" s="28" customFormat="1" ht="14.25">
      <c r="A123" s="23"/>
      <c r="B123" s="181"/>
      <c r="C123" s="63"/>
      <c r="D123" s="63"/>
      <c r="E123" s="63"/>
      <c r="F123" s="63"/>
      <c r="G123" s="181"/>
      <c r="H123" s="181"/>
    </row>
    <row r="124" spans="1:10" s="28" customFormat="1" ht="7.5" customHeight="1">
      <c r="A124" s="8"/>
      <c r="B124" s="64"/>
      <c r="C124" s="64"/>
      <c r="D124" s="64"/>
      <c r="E124" s="64"/>
      <c r="F124" s="64"/>
      <c r="G124" s="64"/>
      <c r="H124" s="65"/>
    </row>
    <row r="125" spans="1:10" s="28" customFormat="1" ht="19.5" thickBot="1">
      <c r="A125" s="5">
        <v>4</v>
      </c>
      <c r="B125" s="242" t="s">
        <v>46</v>
      </c>
      <c r="C125" s="242"/>
      <c r="D125" s="242"/>
      <c r="E125" s="242"/>
      <c r="F125" s="242"/>
      <c r="G125" s="242"/>
      <c r="H125" s="242"/>
    </row>
    <row r="126" spans="1:10" s="28" customFormat="1" ht="15.75" thickBot="1">
      <c r="A126" s="73"/>
      <c r="B126" s="204" t="s">
        <v>47</v>
      </c>
      <c r="C126" s="205"/>
      <c r="D126" s="205"/>
      <c r="E126" s="205"/>
      <c r="F126" s="164"/>
      <c r="G126" s="173"/>
      <c r="H126" s="75" t="s">
        <v>32</v>
      </c>
    </row>
    <row r="127" spans="1:10" s="28" customFormat="1" ht="12" customHeight="1">
      <c r="A127" s="244">
        <v>1</v>
      </c>
      <c r="B127" s="245" t="s">
        <v>84</v>
      </c>
      <c r="C127" s="246"/>
      <c r="D127" s="246"/>
      <c r="E127" s="246"/>
      <c r="F127" s="246"/>
      <c r="G127" s="247"/>
      <c r="H127" s="230">
        <v>0</v>
      </c>
    </row>
    <row r="128" spans="1:10" s="28" customFormat="1" ht="14.25" customHeight="1">
      <c r="A128" s="221"/>
      <c r="B128" s="225"/>
      <c r="C128" s="226"/>
      <c r="D128" s="226"/>
      <c r="E128" s="226"/>
      <c r="F128" s="226"/>
      <c r="G128" s="248"/>
      <c r="H128" s="231"/>
    </row>
    <row r="129" spans="1:8" s="28" customFormat="1" ht="14.25" customHeight="1">
      <c r="A129" s="220">
        <v>2</v>
      </c>
      <c r="B129" s="222" t="s">
        <v>136</v>
      </c>
      <c r="C129" s="223"/>
      <c r="D129" s="223"/>
      <c r="E129" s="224"/>
      <c r="F129" s="228" t="s">
        <v>48</v>
      </c>
      <c r="G129" s="229"/>
      <c r="H129" s="230">
        <v>0</v>
      </c>
    </row>
    <row r="130" spans="1:8" s="28" customFormat="1" ht="18.75" customHeight="1">
      <c r="A130" s="221"/>
      <c r="B130" s="225"/>
      <c r="C130" s="226"/>
      <c r="D130" s="226"/>
      <c r="E130" s="227"/>
      <c r="F130" s="232">
        <v>5000</v>
      </c>
      <c r="G130" s="233"/>
      <c r="H130" s="231"/>
    </row>
    <row r="131" spans="1:8" s="28" customFormat="1" ht="12.75" customHeight="1">
      <c r="A131" s="220">
        <v>3</v>
      </c>
      <c r="B131" s="222" t="s">
        <v>49</v>
      </c>
      <c r="C131" s="223"/>
      <c r="D131" s="223"/>
      <c r="E131" s="223"/>
      <c r="F131" s="223"/>
      <c r="G131" s="235"/>
      <c r="H131" s="230">
        <v>0</v>
      </c>
    </row>
    <row r="132" spans="1:8" s="26" customFormat="1" ht="13.5" customHeight="1" thickBot="1">
      <c r="A132" s="234"/>
      <c r="B132" s="236"/>
      <c r="C132" s="237"/>
      <c r="D132" s="237"/>
      <c r="E132" s="237"/>
      <c r="F132" s="237"/>
      <c r="G132" s="238"/>
      <c r="H132" s="239"/>
    </row>
    <row r="133" spans="1:8" s="26" customFormat="1" ht="15.75" customHeight="1" thickBot="1">
      <c r="A133" s="89" t="s">
        <v>98</v>
      </c>
      <c r="B133" s="240" t="s">
        <v>95</v>
      </c>
      <c r="C133" s="240"/>
      <c r="D133" s="240"/>
      <c r="E133" s="240"/>
      <c r="F133" s="240"/>
      <c r="G133" s="21" t="s">
        <v>25</v>
      </c>
      <c r="H133" s="66">
        <f>SUM(H127:H132)</f>
        <v>0</v>
      </c>
    </row>
    <row r="134" spans="1:8" s="26" customFormat="1">
      <c r="A134" s="133" t="s">
        <v>78</v>
      </c>
      <c r="B134" s="202" t="s">
        <v>83</v>
      </c>
      <c r="C134" s="202"/>
      <c r="D134" s="202"/>
      <c r="E134" s="202"/>
      <c r="F134" s="202"/>
      <c r="G134" s="202"/>
      <c r="H134" s="134"/>
    </row>
    <row r="135" spans="1:8" s="26" customFormat="1" ht="14.25">
      <c r="B135" s="202"/>
      <c r="C135" s="202"/>
      <c r="D135" s="202"/>
      <c r="E135" s="202"/>
      <c r="F135" s="202"/>
      <c r="G135" s="202"/>
      <c r="H135" s="27"/>
    </row>
    <row r="136" spans="1:8" ht="24.75" customHeight="1" thickBot="1">
      <c r="A136" s="5">
        <v>5</v>
      </c>
      <c r="B136" s="203" t="s">
        <v>50</v>
      </c>
      <c r="C136" s="203"/>
      <c r="D136" s="203"/>
      <c r="E136" s="203"/>
      <c r="F136" s="203"/>
      <c r="G136" s="203"/>
      <c r="H136" s="203"/>
    </row>
    <row r="137" spans="1:8" ht="30.75" thickBot="1">
      <c r="A137" s="74" t="s">
        <v>51</v>
      </c>
      <c r="B137" s="204" t="s">
        <v>52</v>
      </c>
      <c r="C137" s="205"/>
      <c r="D137" s="205"/>
      <c r="E137" s="206"/>
      <c r="F137" s="164" t="s">
        <v>53</v>
      </c>
      <c r="G137" s="164"/>
      <c r="H137" s="11" t="s">
        <v>32</v>
      </c>
    </row>
    <row r="138" spans="1:8" ht="21" customHeight="1">
      <c r="A138" s="107">
        <v>1</v>
      </c>
      <c r="B138" s="207" t="s">
        <v>54</v>
      </c>
      <c r="C138" s="208"/>
      <c r="D138" s="208"/>
      <c r="E138" s="209"/>
      <c r="F138" s="210" t="s">
        <v>55</v>
      </c>
      <c r="G138" s="211"/>
      <c r="H138" s="108">
        <v>0</v>
      </c>
    </row>
    <row r="139" spans="1:8" ht="24" customHeight="1">
      <c r="A139" s="109">
        <v>2</v>
      </c>
      <c r="B139" s="212" t="s">
        <v>85</v>
      </c>
      <c r="C139" s="213"/>
      <c r="D139" s="213"/>
      <c r="E139" s="214"/>
      <c r="F139" s="215" t="s">
        <v>109</v>
      </c>
      <c r="G139" s="216"/>
      <c r="H139" s="110">
        <v>0</v>
      </c>
    </row>
    <row r="140" spans="1:8" ht="19.5" customHeight="1">
      <c r="A140" s="115">
        <v>3</v>
      </c>
      <c r="B140" s="217" t="s">
        <v>57</v>
      </c>
      <c r="C140" s="218"/>
      <c r="D140" s="218"/>
      <c r="E140" s="219"/>
      <c r="F140" s="215" t="s">
        <v>58</v>
      </c>
      <c r="G140" s="216"/>
      <c r="H140" s="110">
        <v>0</v>
      </c>
    </row>
    <row r="141" spans="1:8" ht="15.75" thickBot="1">
      <c r="A141" s="116">
        <v>4</v>
      </c>
      <c r="B141" s="196"/>
      <c r="C141" s="197"/>
      <c r="D141" s="197"/>
      <c r="E141" s="198"/>
      <c r="F141" s="199"/>
      <c r="G141" s="200"/>
      <c r="H141" s="117"/>
    </row>
    <row r="142" spans="1:8" ht="15.75" thickBot="1">
      <c r="A142" s="28"/>
      <c r="B142" s="7"/>
      <c r="C142" s="28"/>
      <c r="D142" s="28"/>
      <c r="E142" s="28"/>
      <c r="F142" s="28"/>
      <c r="G142" s="21" t="s">
        <v>25</v>
      </c>
      <c r="H142" s="61">
        <f>SUM(H138:H141)</f>
        <v>0</v>
      </c>
    </row>
    <row r="143" spans="1:8" ht="39.75" customHeight="1">
      <c r="A143" s="30" t="s">
        <v>59</v>
      </c>
      <c r="B143" s="201" t="s">
        <v>60</v>
      </c>
      <c r="C143" s="201"/>
      <c r="D143" s="201"/>
      <c r="E143" s="201"/>
      <c r="F143" s="201"/>
      <c r="G143" s="201"/>
      <c r="H143" s="201"/>
    </row>
    <row r="144" spans="1:8" ht="15" hidden="1" customHeight="1"/>
    <row r="145" spans="1:9" ht="19.5" customHeight="1">
      <c r="B145" s="70"/>
      <c r="D145" s="70"/>
      <c r="F145" s="70"/>
      <c r="H145" s="71"/>
    </row>
    <row r="146" spans="1:9" ht="16.5" thickBot="1">
      <c r="B146" s="56" t="s">
        <v>79</v>
      </c>
      <c r="C146" s="57"/>
      <c r="D146" s="56" t="s">
        <v>80</v>
      </c>
      <c r="E146" s="57"/>
      <c r="F146" s="56" t="s">
        <v>81</v>
      </c>
      <c r="G146" s="57"/>
      <c r="H146" s="58" t="s">
        <v>111</v>
      </c>
    </row>
    <row r="147" spans="1:9" ht="15.75">
      <c r="A147" s="1" t="s">
        <v>0</v>
      </c>
      <c r="B147" s="1" t="s">
        <v>119</v>
      </c>
      <c r="C147" s="1" t="s">
        <v>1</v>
      </c>
      <c r="D147" s="1" t="s">
        <v>2</v>
      </c>
      <c r="E147" s="1" t="s">
        <v>3</v>
      </c>
      <c r="F147" s="86"/>
      <c r="G147" s="83"/>
      <c r="H147" s="1" t="s">
        <v>135</v>
      </c>
    </row>
    <row r="148" spans="1:9" ht="19.5" thickBot="1">
      <c r="A148" s="113" t="str">
        <f>$A$5</f>
        <v>N</v>
      </c>
      <c r="B148" s="80" t="s">
        <v>120</v>
      </c>
      <c r="C148" s="68" t="str">
        <f>$C$5</f>
        <v>2009-n-m</v>
      </c>
      <c r="D148" s="68" t="str">
        <f>$D$5</f>
        <v>nn-mm-kkk</v>
      </c>
      <c r="E148" s="69" t="str">
        <f>$E$5</f>
        <v>n-mmmm</v>
      </c>
      <c r="F148" s="87"/>
      <c r="G148" s="85"/>
      <c r="H148" s="59" t="s">
        <v>131</v>
      </c>
      <c r="I148" s="188" t="s">
        <v>110</v>
      </c>
    </row>
    <row r="149" spans="1:9" ht="16.5" customHeight="1" thickBot="1">
      <c r="A149" s="263" t="s">
        <v>5</v>
      </c>
      <c r="B149" s="264"/>
      <c r="C149" s="265" t="str">
        <f>$C$6</f>
        <v>שם הפרויקט</v>
      </c>
      <c r="D149" s="266"/>
      <c r="E149" s="266"/>
      <c r="F149" s="266"/>
      <c r="G149" s="266"/>
      <c r="H149" s="267"/>
    </row>
    <row r="150" spans="1:9" ht="19.5" thickBot="1">
      <c r="A150" s="5">
        <v>1</v>
      </c>
      <c r="B150" s="268" t="s">
        <v>107</v>
      </c>
      <c r="C150" s="268"/>
      <c r="D150" s="268"/>
      <c r="E150" s="268"/>
      <c r="F150" s="268"/>
      <c r="G150" s="268"/>
      <c r="H150" s="268"/>
      <c r="I150" s="6"/>
    </row>
    <row r="151" spans="1:9" ht="15.75" customHeight="1" thickBot="1">
      <c r="A151" s="260" t="s">
        <v>0</v>
      </c>
      <c r="B151" s="204" t="s">
        <v>6</v>
      </c>
      <c r="C151" s="205"/>
      <c r="D151" s="243"/>
      <c r="E151" s="204" t="s">
        <v>7</v>
      </c>
      <c r="F151" s="205"/>
      <c r="G151" s="205"/>
      <c r="H151" s="205"/>
      <c r="I151" s="243"/>
    </row>
    <row r="152" spans="1:9" ht="15.75" customHeight="1" thickBot="1">
      <c r="A152" s="262"/>
      <c r="B152" s="204" t="s">
        <v>8</v>
      </c>
      <c r="C152" s="205"/>
      <c r="D152" s="243"/>
      <c r="E152" s="204" t="s">
        <v>105</v>
      </c>
      <c r="F152" s="243"/>
      <c r="G152" s="204" t="s">
        <v>9</v>
      </c>
      <c r="H152" s="205"/>
      <c r="I152" s="243"/>
    </row>
    <row r="153" spans="1:9" ht="60">
      <c r="A153" s="257"/>
      <c r="B153" s="260" t="s">
        <v>10</v>
      </c>
      <c r="C153" s="176" t="s">
        <v>11</v>
      </c>
      <c r="D153" s="176" t="s">
        <v>127</v>
      </c>
      <c r="E153" s="176" t="s">
        <v>106</v>
      </c>
      <c r="F153" s="176" t="s">
        <v>104</v>
      </c>
      <c r="G153" s="176" t="s">
        <v>12</v>
      </c>
      <c r="H153" s="176" t="s">
        <v>13</v>
      </c>
      <c r="I153" s="75" t="s">
        <v>14</v>
      </c>
    </row>
    <row r="154" spans="1:9">
      <c r="A154" s="258"/>
      <c r="B154" s="261"/>
      <c r="C154" s="177" t="s">
        <v>15</v>
      </c>
      <c r="D154" s="177" t="s">
        <v>16</v>
      </c>
      <c r="E154" s="177" t="s">
        <v>17</v>
      </c>
      <c r="F154" s="177" t="s">
        <v>18</v>
      </c>
      <c r="G154" s="177" t="s">
        <v>18</v>
      </c>
      <c r="H154" s="177"/>
      <c r="I154" s="76"/>
    </row>
    <row r="155" spans="1:9" ht="15.75" thickBot="1">
      <c r="A155" s="259"/>
      <c r="B155" s="262"/>
      <c r="C155" s="178"/>
      <c r="D155" s="178"/>
      <c r="E155" s="178"/>
      <c r="F155" s="178"/>
      <c r="G155" s="178"/>
      <c r="H155" s="178"/>
      <c r="I155" s="77"/>
    </row>
    <row r="156" spans="1:9">
      <c r="A156" s="166">
        <v>1</v>
      </c>
      <c r="B156" s="150" t="s">
        <v>89</v>
      </c>
      <c r="C156" s="150" t="s">
        <v>21</v>
      </c>
      <c r="D156" s="150" t="s">
        <v>124</v>
      </c>
      <c r="E156" s="90"/>
      <c r="F156" s="91"/>
      <c r="G156" s="131"/>
      <c r="H156" s="91">
        <v>100</v>
      </c>
      <c r="I156" s="120">
        <v>0</v>
      </c>
    </row>
    <row r="157" spans="1:9">
      <c r="A157" s="92">
        <v>2</v>
      </c>
      <c r="B157" s="165" t="s">
        <v>90</v>
      </c>
      <c r="C157" s="165" t="s">
        <v>22</v>
      </c>
      <c r="D157" s="165" t="s">
        <v>125</v>
      </c>
      <c r="E157" s="93"/>
      <c r="F157" s="174"/>
      <c r="G157" s="132"/>
      <c r="H157" s="174"/>
      <c r="I157" s="94">
        <v>0</v>
      </c>
    </row>
    <row r="158" spans="1:9">
      <c r="A158" s="166">
        <v>3</v>
      </c>
      <c r="B158" s="150" t="s">
        <v>91</v>
      </c>
      <c r="C158" s="150" t="s">
        <v>23</v>
      </c>
      <c r="D158" s="150" t="s">
        <v>130</v>
      </c>
      <c r="E158" s="90"/>
      <c r="F158" s="91"/>
      <c r="G158" s="114"/>
      <c r="H158" s="91"/>
      <c r="I158" s="94">
        <v>0</v>
      </c>
    </row>
    <row r="159" spans="1:9">
      <c r="A159" s="92">
        <v>4</v>
      </c>
      <c r="B159" s="165" t="s">
        <v>92</v>
      </c>
      <c r="C159" s="165" t="s">
        <v>24</v>
      </c>
      <c r="D159" s="165" t="s">
        <v>129</v>
      </c>
      <c r="E159" s="93"/>
      <c r="F159" s="174"/>
      <c r="G159" s="132"/>
      <c r="H159" s="174"/>
      <c r="I159" s="94">
        <v>0</v>
      </c>
    </row>
    <row r="160" spans="1:9">
      <c r="A160" s="92">
        <v>5</v>
      </c>
      <c r="B160" s="165" t="s">
        <v>93</v>
      </c>
      <c r="C160" s="165"/>
      <c r="D160" s="165"/>
      <c r="E160" s="93"/>
      <c r="F160" s="174"/>
      <c r="G160" s="132"/>
      <c r="H160" s="174"/>
      <c r="I160" s="94">
        <v>0</v>
      </c>
    </row>
    <row r="161" spans="1:9" ht="15.75" thickBot="1">
      <c r="A161" s="169">
        <v>6</v>
      </c>
      <c r="B161" s="170" t="s">
        <v>103</v>
      </c>
      <c r="C161" s="170"/>
      <c r="D161" s="170"/>
      <c r="E161" s="95"/>
      <c r="F161" s="175"/>
      <c r="G161" s="102"/>
      <c r="H161" s="175"/>
      <c r="I161" s="94">
        <v>0</v>
      </c>
    </row>
    <row r="162" spans="1:9" ht="15.75" customHeight="1" thickBot="1">
      <c r="A162" s="89" t="s">
        <v>98</v>
      </c>
      <c r="B162" s="240" t="s">
        <v>94</v>
      </c>
      <c r="C162" s="240"/>
      <c r="D162" s="240"/>
      <c r="E162" s="240"/>
      <c r="F162" s="240"/>
      <c r="G162" s="16"/>
      <c r="H162" s="97" t="s">
        <v>25</v>
      </c>
      <c r="I162" s="61">
        <f>SUM(I156:I161)</f>
        <v>0</v>
      </c>
    </row>
    <row r="163" spans="1:9" ht="15" customHeight="1">
      <c r="A163" s="118" t="s">
        <v>78</v>
      </c>
      <c r="B163" s="201" t="s">
        <v>108</v>
      </c>
      <c r="C163" s="201"/>
      <c r="D163" s="201"/>
      <c r="E163" s="201"/>
      <c r="F163" s="201"/>
      <c r="G163" s="201"/>
      <c r="H163" s="201"/>
      <c r="I163" s="201"/>
    </row>
    <row r="164" spans="1:9" ht="15" customHeight="1">
      <c r="A164" s="118" t="s">
        <v>35</v>
      </c>
      <c r="B164" s="201" t="s">
        <v>134</v>
      </c>
      <c r="C164" s="201"/>
      <c r="D164" s="201"/>
      <c r="E164" s="201"/>
      <c r="F164" s="201"/>
      <c r="G164" s="201"/>
      <c r="H164" s="201"/>
      <c r="I164" s="201"/>
    </row>
    <row r="165" spans="1:9" ht="15" customHeight="1">
      <c r="A165" s="119" t="s">
        <v>102</v>
      </c>
      <c r="B165" s="201" t="s">
        <v>137</v>
      </c>
      <c r="C165" s="201"/>
      <c r="D165" s="201"/>
      <c r="E165" s="201"/>
      <c r="F165" s="201"/>
      <c r="G165" s="201"/>
      <c r="H165" s="201"/>
      <c r="I165" s="201"/>
    </row>
    <row r="166" spans="1:9" ht="15" customHeight="1">
      <c r="A166" s="119" t="s">
        <v>102</v>
      </c>
      <c r="B166" s="201" t="s">
        <v>138</v>
      </c>
      <c r="C166" s="201"/>
      <c r="D166" s="201"/>
      <c r="E166" s="201"/>
      <c r="F166" s="201"/>
      <c r="G166" s="201"/>
      <c r="H166" s="201"/>
      <c r="I166" s="201"/>
    </row>
    <row r="167" spans="1:9" ht="19.5" thickBot="1">
      <c r="A167" s="9">
        <v>2</v>
      </c>
      <c r="B167" s="242" t="s">
        <v>27</v>
      </c>
      <c r="C167" s="242"/>
      <c r="D167" s="242"/>
      <c r="E167" s="242"/>
      <c r="F167" s="242"/>
      <c r="G167" s="242"/>
      <c r="H167" s="242"/>
      <c r="I167" s="6"/>
    </row>
    <row r="168" spans="1:9" ht="30.75" thickBot="1">
      <c r="A168" s="10"/>
      <c r="B168" s="204" t="s">
        <v>28</v>
      </c>
      <c r="C168" s="205"/>
      <c r="D168" s="243"/>
      <c r="E168" s="179" t="s">
        <v>29</v>
      </c>
      <c r="F168" s="179" t="s">
        <v>30</v>
      </c>
      <c r="G168" s="10" t="s">
        <v>31</v>
      </c>
      <c r="H168" s="11" t="s">
        <v>32</v>
      </c>
      <c r="I168" s="6"/>
    </row>
    <row r="169" spans="1:9" ht="15" customHeight="1">
      <c r="A169" s="146">
        <v>1</v>
      </c>
      <c r="B169" s="207" t="s">
        <v>128</v>
      </c>
      <c r="C169" s="208"/>
      <c r="D169" s="211"/>
      <c r="E169" s="131"/>
      <c r="F169" s="131"/>
      <c r="G169" s="131"/>
      <c r="H169" s="147">
        <v>0</v>
      </c>
      <c r="I169" s="6"/>
    </row>
    <row r="170" spans="1:9">
      <c r="A170" s="148">
        <v>2</v>
      </c>
      <c r="B170" s="249"/>
      <c r="C170" s="250"/>
      <c r="D170" s="229"/>
      <c r="E170" s="132"/>
      <c r="F170" s="132"/>
      <c r="G170" s="132"/>
      <c r="H170" s="149"/>
      <c r="I170" s="6"/>
    </row>
    <row r="171" spans="1:9" ht="15.75" thickBot="1">
      <c r="A171" s="101">
        <v>3</v>
      </c>
      <c r="B171" s="251"/>
      <c r="C171" s="252"/>
      <c r="D171" s="253"/>
      <c r="E171" s="102"/>
      <c r="F171" s="102"/>
      <c r="G171" s="102"/>
      <c r="H171" s="103"/>
      <c r="I171" s="6"/>
    </row>
    <row r="172" spans="1:9" ht="15.75" thickBot="1">
      <c r="A172" s="12">
        <v>4</v>
      </c>
      <c r="B172" s="254"/>
      <c r="C172" s="255"/>
      <c r="D172" s="256"/>
      <c r="E172" s="13"/>
      <c r="F172" s="13"/>
      <c r="G172" s="14"/>
      <c r="H172" s="15"/>
      <c r="I172" s="6"/>
    </row>
    <row r="173" spans="1:9" ht="15.75" thickBot="1">
      <c r="A173" s="18" t="s">
        <v>26</v>
      </c>
      <c r="B173" s="171" t="s">
        <v>34</v>
      </c>
      <c r="C173" s="171"/>
      <c r="D173" s="171"/>
      <c r="E173" s="171"/>
      <c r="F173" s="171"/>
      <c r="G173" s="16" t="s">
        <v>33</v>
      </c>
      <c r="H173" s="61">
        <f>SUM(H169:H172)</f>
        <v>0</v>
      </c>
      <c r="I173" s="6"/>
    </row>
    <row r="174" spans="1:9">
      <c r="A174" s="18" t="s">
        <v>35</v>
      </c>
      <c r="B174" s="241" t="s">
        <v>36</v>
      </c>
      <c r="C174" s="241"/>
      <c r="D174" s="241"/>
      <c r="E174" s="241"/>
      <c r="F174" s="241"/>
      <c r="G174" s="171"/>
      <c r="H174" s="171"/>
      <c r="I174" s="55"/>
    </row>
    <row r="175" spans="1:9" ht="19.5" thickBot="1">
      <c r="A175" s="5">
        <v>3</v>
      </c>
      <c r="B175" s="242" t="s">
        <v>37</v>
      </c>
      <c r="C175" s="242"/>
      <c r="D175" s="242"/>
      <c r="E175" s="242"/>
      <c r="F175" s="242"/>
      <c r="G175" s="242"/>
      <c r="H175" s="242"/>
      <c r="I175" s="6"/>
    </row>
    <row r="176" spans="1:9" ht="30.75" thickBot="1">
      <c r="A176" s="72"/>
      <c r="B176" s="204" t="s">
        <v>28</v>
      </c>
      <c r="C176" s="243"/>
      <c r="D176" s="10" t="s">
        <v>38</v>
      </c>
      <c r="E176" s="164" t="s">
        <v>30</v>
      </c>
      <c r="F176" s="10" t="s">
        <v>39</v>
      </c>
      <c r="G176" s="173" t="s">
        <v>40</v>
      </c>
      <c r="H176" s="20" t="s">
        <v>41</v>
      </c>
      <c r="I176" s="6"/>
    </row>
    <row r="177" spans="1:9">
      <c r="A177" s="172">
        <v>1</v>
      </c>
      <c r="B177" s="207" t="s">
        <v>42</v>
      </c>
      <c r="C177" s="211"/>
      <c r="D177" s="135" t="s">
        <v>38</v>
      </c>
      <c r="E177" s="136">
        <v>3</v>
      </c>
      <c r="F177" s="137">
        <v>1840</v>
      </c>
      <c r="G177" s="138">
        <f>F177*E177</f>
        <v>5520</v>
      </c>
      <c r="H177" s="104">
        <v>0</v>
      </c>
      <c r="I177" s="6"/>
    </row>
    <row r="178" spans="1:9">
      <c r="A178" s="92">
        <v>2</v>
      </c>
      <c r="B178" s="217" t="s">
        <v>43</v>
      </c>
      <c r="C178" s="216"/>
      <c r="D178" s="139"/>
      <c r="E178" s="167"/>
      <c r="F178" s="140"/>
      <c r="G178" s="141">
        <f>F178*E178</f>
        <v>0</v>
      </c>
      <c r="H178" s="105">
        <f>G178*20/100</f>
        <v>0</v>
      </c>
      <c r="I178" s="28"/>
    </row>
    <row r="179" spans="1:9" ht="15.75" thickBot="1">
      <c r="A179" s="169">
        <v>3</v>
      </c>
      <c r="B179" s="196" t="s">
        <v>44</v>
      </c>
      <c r="C179" s="200"/>
      <c r="D179" s="142"/>
      <c r="E179" s="143"/>
      <c r="F179" s="144"/>
      <c r="G179" s="145">
        <f>F179*E179</f>
        <v>0</v>
      </c>
      <c r="H179" s="106">
        <f>G179*20/100</f>
        <v>0</v>
      </c>
      <c r="I179" s="28"/>
    </row>
    <row r="180" spans="1:9" ht="15.75" thickBot="1">
      <c r="A180" s="23" t="s">
        <v>26</v>
      </c>
      <c r="B180" s="181" t="s">
        <v>45</v>
      </c>
      <c r="C180" s="181"/>
      <c r="D180" s="181"/>
      <c r="E180" s="181"/>
      <c r="F180" s="181"/>
      <c r="G180" s="21" t="s">
        <v>25</v>
      </c>
      <c r="H180" s="62">
        <f>SUM(H177:H179)</f>
        <v>0</v>
      </c>
      <c r="I180" s="28"/>
    </row>
    <row r="181" spans="1:9">
      <c r="A181" s="23"/>
      <c r="B181" s="181"/>
      <c r="C181" s="63"/>
      <c r="D181" s="63"/>
      <c r="E181" s="63"/>
      <c r="F181" s="63"/>
      <c r="G181" s="181"/>
      <c r="H181" s="181"/>
      <c r="I181" s="28"/>
    </row>
    <row r="182" spans="1:9" ht="19.5" thickBot="1">
      <c r="A182" s="5">
        <v>4</v>
      </c>
      <c r="B182" s="242" t="s">
        <v>46</v>
      </c>
      <c r="C182" s="242"/>
      <c r="D182" s="242"/>
      <c r="E182" s="242"/>
      <c r="F182" s="242"/>
      <c r="G182" s="242"/>
      <c r="H182" s="242"/>
      <c r="I182" s="28"/>
    </row>
    <row r="183" spans="1:9" ht="15.75" thickBot="1">
      <c r="A183" s="73"/>
      <c r="B183" s="204" t="s">
        <v>47</v>
      </c>
      <c r="C183" s="205"/>
      <c r="D183" s="205"/>
      <c r="E183" s="205"/>
      <c r="F183" s="164"/>
      <c r="G183" s="173"/>
      <c r="H183" s="75" t="s">
        <v>32</v>
      </c>
      <c r="I183" s="28"/>
    </row>
    <row r="184" spans="1:9" ht="15" customHeight="1">
      <c r="A184" s="244">
        <v>1</v>
      </c>
      <c r="B184" s="245" t="s">
        <v>84</v>
      </c>
      <c r="C184" s="246"/>
      <c r="D184" s="246"/>
      <c r="E184" s="246"/>
      <c r="F184" s="246"/>
      <c r="G184" s="247"/>
      <c r="H184" s="230">
        <v>0</v>
      </c>
      <c r="I184" s="28"/>
    </row>
    <row r="185" spans="1:9">
      <c r="A185" s="221"/>
      <c r="B185" s="225"/>
      <c r="C185" s="226"/>
      <c r="D185" s="226"/>
      <c r="E185" s="226"/>
      <c r="F185" s="226"/>
      <c r="G185" s="248"/>
      <c r="H185" s="231"/>
      <c r="I185" s="28"/>
    </row>
    <row r="186" spans="1:9" ht="15" customHeight="1">
      <c r="A186" s="220">
        <v>2</v>
      </c>
      <c r="B186" s="222" t="s">
        <v>123</v>
      </c>
      <c r="C186" s="223"/>
      <c r="D186" s="223"/>
      <c r="E186" s="224"/>
      <c r="F186" s="228" t="s">
        <v>48</v>
      </c>
      <c r="G186" s="229"/>
      <c r="H186" s="230">
        <v>0</v>
      </c>
      <c r="I186" s="28"/>
    </row>
    <row r="187" spans="1:9">
      <c r="A187" s="221"/>
      <c r="B187" s="225"/>
      <c r="C187" s="226"/>
      <c r="D187" s="226"/>
      <c r="E187" s="227"/>
      <c r="F187" s="232">
        <v>5000</v>
      </c>
      <c r="G187" s="233"/>
      <c r="H187" s="231"/>
      <c r="I187" s="28"/>
    </row>
    <row r="188" spans="1:9" ht="15" customHeight="1">
      <c r="A188" s="220">
        <v>3</v>
      </c>
      <c r="B188" s="222" t="s">
        <v>49</v>
      </c>
      <c r="C188" s="223"/>
      <c r="D188" s="223"/>
      <c r="E188" s="223"/>
      <c r="F188" s="223"/>
      <c r="G188" s="235"/>
      <c r="H188" s="230">
        <v>0</v>
      </c>
      <c r="I188" s="28"/>
    </row>
    <row r="189" spans="1:9" ht="15.75" thickBot="1">
      <c r="A189" s="234"/>
      <c r="B189" s="236"/>
      <c r="C189" s="237"/>
      <c r="D189" s="237"/>
      <c r="E189" s="237"/>
      <c r="F189" s="237"/>
      <c r="G189" s="238"/>
      <c r="H189" s="239"/>
      <c r="I189" s="26"/>
    </row>
    <row r="190" spans="1:9" ht="15.75" customHeight="1" thickBot="1">
      <c r="A190" s="89" t="s">
        <v>98</v>
      </c>
      <c r="B190" s="240" t="s">
        <v>95</v>
      </c>
      <c r="C190" s="240"/>
      <c r="D190" s="240"/>
      <c r="E190" s="240"/>
      <c r="F190" s="240"/>
      <c r="G190" s="21" t="s">
        <v>25</v>
      </c>
      <c r="H190" s="66">
        <f>SUM(H184:H189)</f>
        <v>0</v>
      </c>
      <c r="I190" s="26"/>
    </row>
    <row r="191" spans="1:9">
      <c r="A191" s="133" t="s">
        <v>78</v>
      </c>
      <c r="B191" s="202" t="s">
        <v>83</v>
      </c>
      <c r="C191" s="202"/>
      <c r="D191" s="202"/>
      <c r="E191" s="202"/>
      <c r="F191" s="202"/>
      <c r="G191" s="202"/>
      <c r="H191" s="134"/>
      <c r="I191" s="26"/>
    </row>
    <row r="192" spans="1:9">
      <c r="A192" s="26"/>
      <c r="B192" s="202"/>
      <c r="C192" s="202"/>
      <c r="D192" s="202"/>
      <c r="E192" s="202"/>
      <c r="F192" s="202"/>
      <c r="G192" s="202"/>
      <c r="H192" s="27"/>
      <c r="I192" s="26"/>
    </row>
    <row r="193" spans="1:8" ht="19.5" thickBot="1">
      <c r="A193" s="5">
        <v>5</v>
      </c>
      <c r="B193" s="203" t="s">
        <v>50</v>
      </c>
      <c r="C193" s="203"/>
      <c r="D193" s="203"/>
      <c r="E193" s="203"/>
      <c r="F193" s="203"/>
      <c r="G193" s="203"/>
      <c r="H193" s="203"/>
    </row>
    <row r="194" spans="1:8" ht="30.75" thickBot="1">
      <c r="A194" s="74" t="s">
        <v>51</v>
      </c>
      <c r="B194" s="204" t="s">
        <v>52</v>
      </c>
      <c r="C194" s="205"/>
      <c r="D194" s="205"/>
      <c r="E194" s="206"/>
      <c r="F194" s="164" t="s">
        <v>53</v>
      </c>
      <c r="G194" s="164"/>
      <c r="H194" s="11" t="s">
        <v>32</v>
      </c>
    </row>
    <row r="195" spans="1:8" ht="15" customHeight="1">
      <c r="A195" s="107">
        <v>1</v>
      </c>
      <c r="B195" s="207" t="s">
        <v>54</v>
      </c>
      <c r="C195" s="208"/>
      <c r="D195" s="208"/>
      <c r="E195" s="209"/>
      <c r="F195" s="210" t="s">
        <v>55</v>
      </c>
      <c r="G195" s="211"/>
      <c r="H195" s="108">
        <v>0</v>
      </c>
    </row>
    <row r="196" spans="1:8" ht="15" customHeight="1">
      <c r="A196" s="109">
        <v>2</v>
      </c>
      <c r="B196" s="212" t="s">
        <v>85</v>
      </c>
      <c r="C196" s="213"/>
      <c r="D196" s="213"/>
      <c r="E196" s="214"/>
      <c r="F196" s="215" t="s">
        <v>109</v>
      </c>
      <c r="G196" s="216"/>
      <c r="H196" s="110">
        <v>0</v>
      </c>
    </row>
    <row r="197" spans="1:8">
      <c r="A197" s="115">
        <v>3</v>
      </c>
      <c r="B197" s="217" t="s">
        <v>57</v>
      </c>
      <c r="C197" s="218"/>
      <c r="D197" s="218"/>
      <c r="E197" s="219"/>
      <c r="F197" s="215" t="s">
        <v>58</v>
      </c>
      <c r="G197" s="216"/>
      <c r="H197" s="110">
        <v>0</v>
      </c>
    </row>
    <row r="198" spans="1:8" ht="15.75" thickBot="1">
      <c r="A198" s="116">
        <v>4</v>
      </c>
      <c r="B198" s="196"/>
      <c r="C198" s="197"/>
      <c r="D198" s="197"/>
      <c r="E198" s="198"/>
      <c r="F198" s="199"/>
      <c r="G198" s="200"/>
      <c r="H198" s="117"/>
    </row>
    <row r="199" spans="1:8" ht="15.75" thickBot="1">
      <c r="A199" s="28"/>
      <c r="B199" s="7"/>
      <c r="C199" s="28"/>
      <c r="D199" s="28"/>
      <c r="E199" s="28"/>
      <c r="F199" s="28"/>
      <c r="G199" s="21" t="s">
        <v>25</v>
      </c>
      <c r="H199" s="61">
        <f>SUM(H195:H198)</f>
        <v>0</v>
      </c>
    </row>
    <row r="200" spans="1:8" ht="15" customHeight="1">
      <c r="A200" s="30" t="s">
        <v>59</v>
      </c>
      <c r="B200" s="201" t="s">
        <v>60</v>
      </c>
      <c r="C200" s="201"/>
      <c r="D200" s="201"/>
      <c r="E200" s="201"/>
      <c r="F200" s="201"/>
      <c r="G200" s="201"/>
      <c r="H200" s="201"/>
    </row>
    <row r="202" spans="1:8">
      <c r="B202" s="70"/>
      <c r="D202" s="70"/>
      <c r="F202" s="70"/>
      <c r="H202" s="71"/>
    </row>
    <row r="203" spans="1:8" ht="15.75">
      <c r="B203" s="56" t="s">
        <v>79</v>
      </c>
      <c r="C203" s="57"/>
      <c r="D203" s="56" t="s">
        <v>80</v>
      </c>
      <c r="E203" s="57"/>
      <c r="F203" s="56" t="s">
        <v>81</v>
      </c>
      <c r="G203" s="57"/>
      <c r="H203" s="58" t="s">
        <v>111</v>
      </c>
    </row>
  </sheetData>
  <mergeCells count="196">
    <mergeCell ref="B45:F45"/>
    <mergeCell ref="B55:F55"/>
    <mergeCell ref="B63:F63"/>
    <mergeCell ref="B74:F74"/>
    <mergeCell ref="B82:F82"/>
    <mergeCell ref="B104:F104"/>
    <mergeCell ref="B60:C60"/>
    <mergeCell ref="B61:C61"/>
    <mergeCell ref="B62:C62"/>
    <mergeCell ref="B64:F64"/>
    <mergeCell ref="B65:F65"/>
    <mergeCell ref="B66:H66"/>
    <mergeCell ref="B67:E67"/>
    <mergeCell ref="B50:H50"/>
    <mergeCell ref="B51:D51"/>
    <mergeCell ref="B52:D52"/>
    <mergeCell ref="B53:D53"/>
    <mergeCell ref="B54:D54"/>
    <mergeCell ref="B57:F57"/>
    <mergeCell ref="B58:H58"/>
    <mergeCell ref="B59:C59"/>
    <mergeCell ref="B92:H92"/>
    <mergeCell ref="B49:I49"/>
    <mergeCell ref="B80:E80"/>
    <mergeCell ref="A34:A35"/>
    <mergeCell ref="B34:D34"/>
    <mergeCell ref="B35:D35"/>
    <mergeCell ref="A36:A38"/>
    <mergeCell ref="B36:B38"/>
    <mergeCell ref="D36:D38"/>
    <mergeCell ref="E36:E38"/>
    <mergeCell ref="F36:F38"/>
    <mergeCell ref="G36:G38"/>
    <mergeCell ref="A1:H1"/>
    <mergeCell ref="A6:B6"/>
    <mergeCell ref="C6:H6"/>
    <mergeCell ref="A7:H7"/>
    <mergeCell ref="B28:H28"/>
    <mergeCell ref="A32:B32"/>
    <mergeCell ref="C32:H32"/>
    <mergeCell ref="B33:H33"/>
    <mergeCell ref="B19:I19"/>
    <mergeCell ref="B22:I22"/>
    <mergeCell ref="B23:I23"/>
    <mergeCell ref="B24:I24"/>
    <mergeCell ref="B25:I25"/>
    <mergeCell ref="B26:I26"/>
    <mergeCell ref="B27:I27"/>
    <mergeCell ref="B20:I20"/>
    <mergeCell ref="B21:I21"/>
    <mergeCell ref="A68:A69"/>
    <mergeCell ref="H68:H69"/>
    <mergeCell ref="A70:A71"/>
    <mergeCell ref="B70:E71"/>
    <mergeCell ref="F70:G70"/>
    <mergeCell ref="H70:H71"/>
    <mergeCell ref="F71:G71"/>
    <mergeCell ref="B75:G75"/>
    <mergeCell ref="B76:G76"/>
    <mergeCell ref="B68:G69"/>
    <mergeCell ref="B72:G73"/>
    <mergeCell ref="F81:G81"/>
    <mergeCell ref="B83:H83"/>
    <mergeCell ref="A91:B91"/>
    <mergeCell ref="C91:H91"/>
    <mergeCell ref="E93:I93"/>
    <mergeCell ref="E94:F94"/>
    <mergeCell ref="G94:I94"/>
    <mergeCell ref="A72:A73"/>
    <mergeCell ref="H72:H73"/>
    <mergeCell ref="B77:H77"/>
    <mergeCell ref="B78:E78"/>
    <mergeCell ref="B79:E79"/>
    <mergeCell ref="F79:G79"/>
    <mergeCell ref="A95:A97"/>
    <mergeCell ref="B95:B97"/>
    <mergeCell ref="B127:G128"/>
    <mergeCell ref="B119:C119"/>
    <mergeCell ref="B120:C120"/>
    <mergeCell ref="B121:C121"/>
    <mergeCell ref="B125:H125"/>
    <mergeCell ref="B126:E126"/>
    <mergeCell ref="A93:A94"/>
    <mergeCell ref="B93:D93"/>
    <mergeCell ref="B94:D94"/>
    <mergeCell ref="A127:A128"/>
    <mergeCell ref="H127:H128"/>
    <mergeCell ref="B112:D112"/>
    <mergeCell ref="B113:D113"/>
    <mergeCell ref="B114:D114"/>
    <mergeCell ref="B116:F116"/>
    <mergeCell ref="B117:H117"/>
    <mergeCell ref="B118:C118"/>
    <mergeCell ref="B109:H109"/>
    <mergeCell ref="B110:D110"/>
    <mergeCell ref="B111:D111"/>
    <mergeCell ref="B105:I105"/>
    <mergeCell ref="B106:I106"/>
    <mergeCell ref="B143:H143"/>
    <mergeCell ref="B136:H136"/>
    <mergeCell ref="B137:E137"/>
    <mergeCell ref="B138:E138"/>
    <mergeCell ref="F138:G138"/>
    <mergeCell ref="B139:E139"/>
    <mergeCell ref="F139:G139"/>
    <mergeCell ref="A129:A130"/>
    <mergeCell ref="B129:E130"/>
    <mergeCell ref="F129:G129"/>
    <mergeCell ref="H129:H130"/>
    <mergeCell ref="F130:G130"/>
    <mergeCell ref="A131:A132"/>
    <mergeCell ref="H131:H132"/>
    <mergeCell ref="B131:G132"/>
    <mergeCell ref="B140:E140"/>
    <mergeCell ref="F140:G140"/>
    <mergeCell ref="B141:E141"/>
    <mergeCell ref="F141:G141"/>
    <mergeCell ref="B107:I107"/>
    <mergeCell ref="B108:I108"/>
    <mergeCell ref="B133:F133"/>
    <mergeCell ref="B135:G135"/>
    <mergeCell ref="B134:G134"/>
    <mergeCell ref="B8:E8"/>
    <mergeCell ref="B9:E9"/>
    <mergeCell ref="B10:E10"/>
    <mergeCell ref="B11:E11"/>
    <mergeCell ref="B12:E12"/>
    <mergeCell ref="B15:E15"/>
    <mergeCell ref="B13:E13"/>
    <mergeCell ref="B14:E14"/>
    <mergeCell ref="B16:E16"/>
    <mergeCell ref="B17:E17"/>
    <mergeCell ref="B18:E18"/>
    <mergeCell ref="E34:I34"/>
    <mergeCell ref="G35:I35"/>
    <mergeCell ref="E35:F35"/>
    <mergeCell ref="B46:I46"/>
    <mergeCell ref="B47:I47"/>
    <mergeCell ref="B48:I48"/>
    <mergeCell ref="F80:G80"/>
    <mergeCell ref="B81:E81"/>
    <mergeCell ref="A153:A155"/>
    <mergeCell ref="B153:B155"/>
    <mergeCell ref="B162:F162"/>
    <mergeCell ref="B163:I163"/>
    <mergeCell ref="A149:B149"/>
    <mergeCell ref="C149:H149"/>
    <mergeCell ref="B150:H150"/>
    <mergeCell ref="A151:A152"/>
    <mergeCell ref="B151:D151"/>
    <mergeCell ref="E151:I151"/>
    <mergeCell ref="B152:D152"/>
    <mergeCell ref="E152:F152"/>
    <mergeCell ref="G152:I152"/>
    <mergeCell ref="B164:I164"/>
    <mergeCell ref="B165:I165"/>
    <mergeCell ref="B166:I166"/>
    <mergeCell ref="B167:H167"/>
    <mergeCell ref="B168:D168"/>
    <mergeCell ref="B169:D169"/>
    <mergeCell ref="B170:D170"/>
    <mergeCell ref="B171:D171"/>
    <mergeCell ref="B172:D172"/>
    <mergeCell ref="B174:F174"/>
    <mergeCell ref="B175:H175"/>
    <mergeCell ref="B176:C176"/>
    <mergeCell ref="B177:C177"/>
    <mergeCell ref="B178:C178"/>
    <mergeCell ref="B179:C179"/>
    <mergeCell ref="B182:H182"/>
    <mergeCell ref="B183:E183"/>
    <mergeCell ref="A184:A185"/>
    <mergeCell ref="B184:G185"/>
    <mergeCell ref="H184:H185"/>
    <mergeCell ref="A186:A187"/>
    <mergeCell ref="B186:E187"/>
    <mergeCell ref="F186:G186"/>
    <mergeCell ref="H186:H187"/>
    <mergeCell ref="F187:G187"/>
    <mergeCell ref="A188:A189"/>
    <mergeCell ref="B188:G189"/>
    <mergeCell ref="H188:H189"/>
    <mergeCell ref="B190:F190"/>
    <mergeCell ref="B198:E198"/>
    <mergeCell ref="F198:G198"/>
    <mergeCell ref="B200:H200"/>
    <mergeCell ref="B191:G191"/>
    <mergeCell ref="B192:G192"/>
    <mergeCell ref="B193:H193"/>
    <mergeCell ref="B194:E194"/>
    <mergeCell ref="B195:E195"/>
    <mergeCell ref="F195:G195"/>
    <mergeCell ref="B196:E196"/>
    <mergeCell ref="F196:G196"/>
    <mergeCell ref="B197:E197"/>
    <mergeCell ref="F197:G197"/>
  </mergeCells>
  <pageMargins left="0.70866141732283472" right="1.3779527559055118" top="0.74803149606299213" bottom="0.74803149606299213" header="0.31496062992125984" footer="0.31496062992125984"/>
  <pageSetup paperSize="9" scale="70" orientation="portrait" horizontalDpi="525" verticalDpi="525" r:id="rId1"/>
  <headerFooter>
    <oddFooter>&amp;F</oddFooter>
  </headerFooter>
  <rowBreaks count="3" manualBreakCount="3">
    <brk id="29" max="16383" man="1"/>
    <brk id="88" max="9" man="1"/>
    <brk id="146" max="9" man="1"/>
  </rowBreaks>
  <colBreaks count="1" manualBreakCount="1">
    <brk id="1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מפרט תקציבי לפרויקט מחקר</vt:lpstr>
      <vt:lpstr>'מפרט תקציבי לפרויקט מחקר'!Print_Area</vt:lpstr>
    </vt:vector>
  </TitlesOfParts>
  <Company>MNI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jaffa216</dc:creator>
  <cp:lastModifiedBy>mni</cp:lastModifiedBy>
  <cp:lastPrinted>2011-08-24T08:11:31Z</cp:lastPrinted>
  <dcterms:created xsi:type="dcterms:W3CDTF">2009-03-23T10:28:27Z</dcterms:created>
  <dcterms:modified xsi:type="dcterms:W3CDTF">2012-05-13T05:59:56Z</dcterms:modified>
</cp:coreProperties>
</file>